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F:\Projects\Selection Process\TAM Recruiting Solutions\Reporting\Adverse Impact work 3.12.21\Posted versions\"/>
    </mc:Choice>
  </mc:AlternateContent>
  <xr:revisionPtr revIDLastSave="0" documentId="13_ncr:1_{FEFCD540-C2E7-4EC4-9989-3F8EC76ADF19}" xr6:coauthVersionLast="47" xr6:coauthVersionMax="47" xr10:uidLastSave="{00000000-0000-0000-0000-000000000000}"/>
  <bookViews>
    <workbookView xWindow="28680" yWindow="-120" windowWidth="29040" windowHeight="15720" xr2:uid="{00000000-000D-0000-FFFF-FFFF00000000}"/>
  </bookViews>
  <sheets>
    <sheet name="Adverse Impact Calculation" sheetId="1" r:id="rId1"/>
    <sheet name="About" sheetId="2" r:id="rId2"/>
  </sheets>
  <definedNames>
    <definedName name="_xlnm.Print_Area" localSheetId="0">'Adverse Impact Calculation'!$A$1:$G$30</definedName>
    <definedName name="Raters">'Adverse Impact Calculation'!$G$7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1" l="1"/>
  <c r="F17" i="1"/>
  <c r="F11" i="1"/>
  <c r="E12" i="1" l="1"/>
  <c r="F14" i="1"/>
  <c r="G11" i="1" s="1"/>
  <c r="F22" i="1"/>
  <c r="F23" i="1"/>
  <c r="E24" i="1"/>
  <c r="E13" i="1"/>
  <c r="F24" i="1"/>
  <c r="E15" i="1"/>
  <c r="C25" i="1"/>
  <c r="E16" i="1"/>
  <c r="E10" i="1"/>
  <c r="E23" i="1"/>
  <c r="E22" i="1"/>
  <c r="E14" i="1"/>
  <c r="E17" i="1"/>
  <c r="E11" i="1"/>
  <c r="F12" i="1"/>
  <c r="F13" i="1"/>
  <c r="G14" i="1" s="1"/>
  <c r="F15" i="1"/>
  <c r="F16" i="1"/>
  <c r="G12" i="1" l="1"/>
  <c r="G10" i="1"/>
  <c r="G15" i="1"/>
  <c r="G16" i="1"/>
  <c r="G23" i="1"/>
  <c r="G13" i="1"/>
  <c r="D19" i="1"/>
  <c r="C19" i="1"/>
  <c r="D25" i="1"/>
  <c r="F25" i="1" s="1"/>
  <c r="D18" i="1"/>
  <c r="C18" i="1"/>
  <c r="F18" i="1" l="1"/>
  <c r="G18" i="1" s="1"/>
  <c r="F19" i="1"/>
  <c r="E18" i="1"/>
  <c r="E19" i="1"/>
  <c r="E25" i="1"/>
</calcChain>
</file>

<file path=xl/sharedStrings.xml><?xml version="1.0" encoding="utf-8"?>
<sst xmlns="http://schemas.openxmlformats.org/spreadsheetml/2006/main" count="52" uniqueCount="38">
  <si>
    <t>White</t>
  </si>
  <si>
    <t>Asian</t>
  </si>
  <si>
    <t># of applicants</t>
  </si>
  <si>
    <t># passed assessment</t>
  </si>
  <si>
    <t># failed assessment</t>
  </si>
  <si>
    <t>N/A</t>
  </si>
  <si>
    <t>Native Hawaiian or Pacific Islander</t>
  </si>
  <si>
    <t>Hispanic or Latino</t>
  </si>
  <si>
    <t>Two or More Races</t>
  </si>
  <si>
    <t>All Minorities</t>
  </si>
  <si>
    <t>American Indian or Alaska Native</t>
  </si>
  <si>
    <t>Passing rate percentage</t>
  </si>
  <si>
    <t xml:space="preserve">Black or African American </t>
  </si>
  <si>
    <t>Male</t>
  </si>
  <si>
    <t>Female</t>
  </si>
  <si>
    <t>Race &amp; Ethnicity
(required)</t>
  </si>
  <si>
    <t>Gender
(required)</t>
  </si>
  <si>
    <t>Wisc.Jobs race &amp; ethnicity code</t>
  </si>
  <si>
    <t>This spreadsheet was taken from https://www.shrm.org/resourcesandtools/tools-and-samples/hr-forms/pages/adverse-impact-calculation-spreadsheet.aspx and modified for use at the State of Wisconsin.</t>
  </si>
  <si>
    <t>For more information about the concept of adverse impact, see https://www.uniformguidelines.com/uniguideprint.html.</t>
  </si>
  <si>
    <t>TOTAL</t>
  </si>
  <si>
    <t>Not Specified</t>
  </si>
  <si>
    <t>Analyst's Signature and Date</t>
  </si>
  <si>
    <t>Approval Signature and Date</t>
  </si>
  <si>
    <t>_______________________________________</t>
  </si>
  <si>
    <t xml:space="preserve">                    _____________________________________________</t>
  </si>
  <si>
    <t>Number of Raters:</t>
  </si>
  <si>
    <t>Enter the number of raters in the cell highlighted in yellow on the right.</t>
  </si>
  <si>
    <t>Do all raters have agreement at the passing point?</t>
  </si>
  <si>
    <t>Additional Notes:</t>
  </si>
  <si>
    <t xml:space="preserve">Job ID: </t>
  </si>
  <si>
    <t xml:space="preserve">Initial Passing Point: </t>
  </si>
  <si>
    <t xml:space="preserve">Classification Title: </t>
  </si>
  <si>
    <t xml:space="preserve">Final Passing Point: </t>
  </si>
  <si>
    <t>Must be 80% or greater to satisfy 4/5ths rule</t>
  </si>
  <si>
    <t>Can be Used for Any Pre-Hire Assessment</t>
  </si>
  <si>
    <t>Instructions: 
     1. Download the score export from TAM
     2. Manually enter the summarized score export data into the # of applicants and # passed assessment cells in white below
     3. You may enter the number of raters in the cell highlighted in yellow below
          a. Note automated checks for rater agreement are not provided in this spreadsheet
     4. Adverse impact statistics and charts for Race &amp; Ethnicity and Gender will automatically display below
     5. Review statistics for any evidence of adverse impact
          a. Cells in column G will be highlighted in red when evidence of adverse impact exists</t>
  </si>
  <si>
    <t>SHRM Adverse Impact Calculator - 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</si>
</sst>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sz val="8"/>
      <name val="Arial"/>
      <family val="2"/>
    </font>
    <font>
      <sz val="10"/>
      <name val="Arial"/>
      <family val="2"/>
    </font>
    <font>
      <b/>
      <sz val="10"/>
      <name val="Arial"/>
      <family val="2"/>
    </font>
    <font>
      <b/>
      <sz val="16"/>
      <name val="Arial"/>
      <family val="2"/>
    </font>
    <font>
      <sz val="16"/>
      <name val="Arial"/>
      <family val="2"/>
    </font>
    <font>
      <b/>
      <sz val="10"/>
      <name val="Arial"/>
      <family val="2"/>
    </font>
    <font>
      <sz val="10"/>
      <name val="Arial"/>
      <family val="2"/>
    </font>
    <font>
      <i/>
      <sz val="10"/>
      <name val="Arial"/>
      <family val="2"/>
    </font>
    <font>
      <b/>
      <i/>
      <sz val="10"/>
      <name val="Arial"/>
      <family val="2"/>
    </font>
    <font>
      <b/>
      <sz val="14"/>
      <name val="Arial"/>
      <family val="2"/>
    </font>
    <font>
      <sz val="10"/>
      <color theme="0"/>
      <name val="Arial"/>
      <family val="2"/>
    </font>
    <font>
      <sz val="14"/>
      <name val="Arial"/>
      <family val="2"/>
    </font>
    <font>
      <sz val="12"/>
      <name val="Arial"/>
      <family val="2"/>
    </font>
    <font>
      <b/>
      <sz val="12"/>
      <name val="Arial"/>
      <family val="2"/>
    </font>
  </fonts>
  <fills count="5">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74">
    <xf numFmtId="0" fontId="0" fillId="0" borderId="0" xfId="0"/>
    <xf numFmtId="0" fontId="0" fillId="0" borderId="0" xfId="0"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4" xfId="0" applyBorder="1"/>
    <xf numFmtId="0" fontId="9"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3" borderId="1" xfId="0" applyFont="1" applyFill="1" applyBorder="1" applyAlignment="1">
      <alignment horizontal="center"/>
    </xf>
    <xf numFmtId="164" fontId="8" fillId="3" borderId="1" xfId="0" applyNumberFormat="1" applyFont="1" applyFill="1" applyBorder="1" applyAlignment="1">
      <alignment horizontal="center"/>
    </xf>
    <xf numFmtId="0" fontId="3" fillId="3" borderId="3" xfId="0" applyFont="1" applyFill="1" applyBorder="1" applyAlignment="1">
      <alignment horizontal="center"/>
    </xf>
    <xf numFmtId="0" fontId="2" fillId="0" borderId="5" xfId="0" applyFont="1" applyBorder="1" applyAlignment="1">
      <alignment horizontal="center"/>
    </xf>
    <xf numFmtId="0" fontId="6" fillId="3" borderId="1" xfId="0" applyFont="1" applyFill="1" applyBorder="1" applyAlignment="1">
      <alignment horizontal="center"/>
    </xf>
    <xf numFmtId="0" fontId="2" fillId="3" borderId="2" xfId="0" applyFont="1" applyFill="1" applyBorder="1"/>
    <xf numFmtId="0" fontId="2" fillId="0" borderId="0" xfId="0" applyFont="1"/>
    <xf numFmtId="0" fontId="3" fillId="2" borderId="9" xfId="0" applyFont="1" applyFill="1" applyBorder="1" applyAlignment="1">
      <alignment horizontal="center" vertical="center" wrapText="1"/>
    </xf>
    <xf numFmtId="0" fontId="2" fillId="3" borderId="2" xfId="0" applyFont="1" applyFill="1" applyBorder="1" applyAlignment="1">
      <alignment wrapText="1"/>
    </xf>
    <xf numFmtId="9" fontId="11" fillId="0" borderId="0" xfId="0" applyNumberFormat="1" applyFont="1"/>
    <xf numFmtId="0" fontId="2" fillId="3" borderId="9" xfId="0" applyFont="1" applyFill="1" applyBorder="1" applyAlignment="1">
      <alignment horizontal="center" wrapText="1"/>
    </xf>
    <xf numFmtId="0" fontId="3" fillId="3" borderId="1" xfId="0" applyFont="1" applyFill="1" applyBorder="1" applyAlignment="1">
      <alignment horizontal="center"/>
    </xf>
    <xf numFmtId="164" fontId="3" fillId="3" borderId="3" xfId="0" applyNumberFormat="1" applyFont="1" applyFill="1" applyBorder="1" applyAlignment="1">
      <alignment horizontal="center"/>
    </xf>
    <xf numFmtId="164" fontId="9" fillId="3" borderId="1" xfId="0" applyNumberFormat="1" applyFont="1" applyFill="1" applyBorder="1" applyAlignment="1">
      <alignment horizontal="center"/>
    </xf>
    <xf numFmtId="0" fontId="3" fillId="3" borderId="3" xfId="0" applyFont="1" applyFill="1" applyBorder="1" applyAlignment="1">
      <alignment horizontal="center" vertical="center" wrapText="1"/>
    </xf>
    <xf numFmtId="0" fontId="10" fillId="4" borderId="3" xfId="0" applyFont="1" applyFill="1" applyBorder="1" applyAlignment="1" applyProtection="1">
      <alignment horizontal="center" vertical="center" wrapText="1"/>
      <protection locked="0"/>
    </xf>
    <xf numFmtId="0" fontId="2" fillId="0" borderId="4" xfId="0" applyFont="1" applyBorder="1" applyProtection="1">
      <protection locked="0"/>
    </xf>
    <xf numFmtId="0" fontId="3" fillId="0" borderId="5" xfId="0" applyFont="1" applyBorder="1" applyAlignment="1" applyProtection="1">
      <alignment horizontal="center"/>
      <protection locked="0"/>
    </xf>
    <xf numFmtId="0" fontId="0" fillId="3" borderId="10" xfId="0" applyFill="1" applyBorder="1"/>
    <xf numFmtId="0" fontId="0" fillId="3" borderId="9" xfId="0" applyFill="1" applyBorder="1"/>
    <xf numFmtId="0" fontId="2"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0" fillId="0" borderId="0" xfId="0" applyProtection="1">
      <protection locked="0"/>
    </xf>
    <xf numFmtId="0" fontId="6" fillId="0" borderId="0" xfId="0" applyFont="1" applyAlignment="1" applyProtection="1">
      <alignment horizontal="center"/>
      <protection locked="0"/>
    </xf>
    <xf numFmtId="0" fontId="2" fillId="0" borderId="0" xfId="0" applyFont="1" applyAlignment="1" applyProtection="1">
      <alignment horizontal="center"/>
      <protection locked="0"/>
    </xf>
    <xf numFmtId="164" fontId="8" fillId="0" borderId="0" xfId="0" applyNumberFormat="1" applyFont="1" applyAlignment="1" applyProtection="1">
      <alignment horizontal="center"/>
      <protection locked="0"/>
    </xf>
    <xf numFmtId="0" fontId="3" fillId="0" borderId="15"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13" fillId="3" borderId="21" xfId="0" applyFont="1" applyFill="1" applyBorder="1" applyAlignment="1">
      <alignment horizontal="left" vertical="top" wrapText="1"/>
    </xf>
    <xf numFmtId="0" fontId="13" fillId="3" borderId="22" xfId="0" applyFont="1" applyFill="1" applyBorder="1" applyAlignment="1">
      <alignment horizontal="left" vertical="top" wrapText="1"/>
    </xf>
    <xf numFmtId="0" fontId="13" fillId="3" borderId="23" xfId="0" applyFont="1" applyFill="1" applyBorder="1" applyAlignment="1">
      <alignment horizontal="left" vertical="top" wrapText="1"/>
    </xf>
    <xf numFmtId="0" fontId="3" fillId="2" borderId="10" xfId="0" applyFont="1" applyFill="1" applyBorder="1" applyAlignment="1">
      <alignment horizontal="center" vertical="center" wrapText="1"/>
    </xf>
    <xf numFmtId="0" fontId="0" fillId="0" borderId="9" xfId="0" applyBorder="1" applyAlignment="1">
      <alignment horizontal="center" vertical="center"/>
    </xf>
    <xf numFmtId="0" fontId="0" fillId="3" borderId="10" xfId="0" applyFill="1" applyBorder="1"/>
    <xf numFmtId="0" fontId="0" fillId="3" borderId="9" xfId="0" applyFill="1" applyBorder="1"/>
    <xf numFmtId="0" fontId="12" fillId="3" borderId="11"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9" xfId="0" applyBorder="1" applyAlignment="1">
      <alignment horizontal="center" vertical="center" wrapText="1"/>
    </xf>
    <xf numFmtId="0" fontId="3" fillId="2" borderId="1" xfId="0" applyFont="1" applyFill="1" applyBorder="1" applyAlignment="1" applyProtection="1">
      <alignment horizontal="left" vertical="center"/>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0" fillId="0" borderId="1" xfId="0" applyBorder="1" applyAlignment="1" applyProtection="1">
      <alignment vertical="center"/>
      <protection locked="0"/>
    </xf>
    <xf numFmtId="0" fontId="14" fillId="2" borderId="10" xfId="0" applyFont="1" applyFill="1" applyBorder="1" applyAlignment="1">
      <alignment horizontal="center" vertical="center" wrapText="1"/>
    </xf>
    <xf numFmtId="0" fontId="13" fillId="0" borderId="20" xfId="0" applyFont="1" applyBorder="1" applyAlignment="1">
      <alignment horizontal="center" vertical="center"/>
    </xf>
    <xf numFmtId="0" fontId="13" fillId="0" borderId="24" xfId="0" applyFont="1" applyBorder="1" applyAlignment="1">
      <alignment horizontal="center" vertical="center"/>
    </xf>
    <xf numFmtId="0" fontId="1" fillId="0" borderId="13"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2" fillId="0" borderId="4" xfId="0" applyFont="1" applyBorder="1" applyProtection="1">
      <protection locked="0"/>
    </xf>
    <xf numFmtId="0" fontId="0" fillId="0" borderId="0" xfId="0" applyProtection="1">
      <protection locked="0"/>
    </xf>
    <xf numFmtId="0" fontId="2" fillId="0" borderId="0" xfId="0" applyFont="1" applyProtection="1">
      <protection locked="0"/>
    </xf>
    <xf numFmtId="0" fontId="2" fillId="0" borderId="2" xfId="0" applyFont="1"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2" xfId="0" applyBorder="1" applyAlignment="1" applyProtection="1">
      <alignment horizontal="left" vertical="top"/>
      <protection locked="0"/>
    </xf>
  </cellXfs>
  <cellStyles count="1">
    <cellStyle name="Normal" xfId="0" builtinId="0"/>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2C4D75"/>
      <color rgb="FF772C2A"/>
      <color rgb="FFD193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r>
              <a:rPr lang="en-US" sz="1200" b="1" i="0" u="none" strike="noStrike" baseline="0">
                <a:solidFill>
                  <a:srgbClr val="333333"/>
                </a:solidFill>
                <a:latin typeface="Calibri"/>
                <a:cs typeface="Calibri"/>
              </a:rPr>
              <a:t>Passing Rate - Race &amp; Ethnicity</a:t>
            </a:r>
          </a:p>
        </c:rich>
      </c:tx>
      <c:layout>
        <c:manualLayout>
          <c:xMode val="edge"/>
          <c:yMode val="edge"/>
          <c:x val="0.36261715332458444"/>
          <c:y val="0.05"/>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7.8184723661283637E-2"/>
          <c:y val="0.16615145281391458"/>
          <c:w val="0.90816380475991731"/>
          <c:h val="0.5822577130688853"/>
        </c:manualLayout>
      </c:layout>
      <c:barChart>
        <c:barDir val="col"/>
        <c:grouping val="clustered"/>
        <c:varyColors val="0"/>
        <c:ser>
          <c:idx val="9"/>
          <c:order val="0"/>
          <c:tx>
            <c:strRef>
              <c:f>'Adverse Impact Calculation'!$A$10</c:f>
              <c:strCache>
                <c:ptCount val="1"/>
                <c:pt idx="0">
                  <c:v>Black or African American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'Adverse Impact Calculation'!$F$9</c:f>
              <c:strCache>
                <c:ptCount val="1"/>
                <c:pt idx="0">
                  <c:v>Passing rate percentage</c:v>
                </c:pt>
              </c:strCache>
            </c:strRef>
          </c:cat>
          <c:val>
            <c:numRef>
              <c:f>'Adverse Impact Calculation'!$F$10</c:f>
              <c:numCache>
                <c:formatCode>0.0%</c:formatCode>
                <c:ptCount val="1"/>
                <c:pt idx="0">
                  <c:v>0</c:v>
                </c:pt>
              </c:numCache>
            </c:numRef>
          </c:val>
          <c:extLst>
            <c:ext xmlns:c16="http://schemas.microsoft.com/office/drawing/2014/chart" uri="{C3380CC4-5D6E-409C-BE32-E72D297353CC}">
              <c16:uniqueId val="{00000001-FEEC-4507-B997-72331D1E0F97}"/>
            </c:ext>
          </c:extLst>
        </c:ser>
        <c:ser>
          <c:idx val="0"/>
          <c:order val="1"/>
          <c:tx>
            <c:strRef>
              <c:f>'Adverse Impact Calculation'!$A$11</c:f>
              <c:strCache>
                <c:ptCount val="1"/>
                <c:pt idx="0">
                  <c:v>Asian</c:v>
                </c:pt>
              </c:strCache>
            </c:strRef>
          </c:tx>
          <c:spPr>
            <a:solidFill>
              <a:schemeClr val="accent2"/>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Calculation'!$F$9</c:f>
              <c:strCache>
                <c:ptCount val="1"/>
                <c:pt idx="0">
                  <c:v>Passing rate percentage</c:v>
                </c:pt>
              </c:strCache>
            </c:strRef>
          </c:cat>
          <c:val>
            <c:numRef>
              <c:f>'Adverse Impact Calculation'!$F$11</c:f>
              <c:numCache>
                <c:formatCode>0.0%</c:formatCode>
                <c:ptCount val="1"/>
                <c:pt idx="0">
                  <c:v>0</c:v>
                </c:pt>
              </c:numCache>
            </c:numRef>
          </c:val>
          <c:extLst>
            <c:ext xmlns:c16="http://schemas.microsoft.com/office/drawing/2014/chart" uri="{C3380CC4-5D6E-409C-BE32-E72D297353CC}">
              <c16:uniqueId val="{00000000-6795-4902-9466-868400CC5779}"/>
            </c:ext>
          </c:extLst>
        </c:ser>
        <c:ser>
          <c:idx val="1"/>
          <c:order val="2"/>
          <c:tx>
            <c:strRef>
              <c:f>'Adverse Impact Calculation'!$A$12</c:f>
              <c:strCache>
                <c:ptCount val="1"/>
                <c:pt idx="0">
                  <c:v>American Indian or Alaska Native</c:v>
                </c:pt>
              </c:strCache>
            </c:strRef>
          </c:tx>
          <c:spPr>
            <a:solidFill>
              <a:schemeClr val="accent3"/>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Calculation'!$F$9</c:f>
              <c:strCache>
                <c:ptCount val="1"/>
                <c:pt idx="0">
                  <c:v>Passing rate percentage</c:v>
                </c:pt>
              </c:strCache>
            </c:strRef>
          </c:cat>
          <c:val>
            <c:numRef>
              <c:f>'Adverse Impact Calculation'!$F$12</c:f>
              <c:numCache>
                <c:formatCode>0.0%</c:formatCode>
                <c:ptCount val="1"/>
                <c:pt idx="0">
                  <c:v>0</c:v>
                </c:pt>
              </c:numCache>
            </c:numRef>
          </c:val>
          <c:extLst>
            <c:ext xmlns:c16="http://schemas.microsoft.com/office/drawing/2014/chart" uri="{C3380CC4-5D6E-409C-BE32-E72D297353CC}">
              <c16:uniqueId val="{00000001-6795-4902-9466-868400CC5779}"/>
            </c:ext>
          </c:extLst>
        </c:ser>
        <c:ser>
          <c:idx val="2"/>
          <c:order val="3"/>
          <c:tx>
            <c:strRef>
              <c:f>'Adverse Impact Calculation'!$A$13</c:f>
              <c:strCache>
                <c:ptCount val="1"/>
                <c:pt idx="0">
                  <c:v>Hispanic or Latino</c:v>
                </c:pt>
              </c:strCache>
            </c:strRef>
          </c:tx>
          <c:spPr>
            <a:solidFill>
              <a:schemeClr val="accent4"/>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Calculation'!$F$9</c:f>
              <c:strCache>
                <c:ptCount val="1"/>
                <c:pt idx="0">
                  <c:v>Passing rate percentage</c:v>
                </c:pt>
              </c:strCache>
            </c:strRef>
          </c:cat>
          <c:val>
            <c:numRef>
              <c:f>'Adverse Impact Calculation'!$F$13</c:f>
              <c:numCache>
                <c:formatCode>0.0%</c:formatCode>
                <c:ptCount val="1"/>
                <c:pt idx="0">
                  <c:v>0</c:v>
                </c:pt>
              </c:numCache>
            </c:numRef>
          </c:val>
          <c:extLst>
            <c:ext xmlns:c16="http://schemas.microsoft.com/office/drawing/2014/chart" uri="{C3380CC4-5D6E-409C-BE32-E72D297353CC}">
              <c16:uniqueId val="{00000002-6795-4902-9466-868400CC5779}"/>
            </c:ext>
          </c:extLst>
        </c:ser>
        <c:ser>
          <c:idx val="4"/>
          <c:order val="5"/>
          <c:tx>
            <c:strRef>
              <c:f>'Adverse Impact Calculation'!$A$15</c:f>
              <c:strCache>
                <c:ptCount val="1"/>
                <c:pt idx="0">
                  <c:v>Native Hawaiian or Pacific Islander</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'Adverse Impact Calculation'!$F$9</c:f>
              <c:strCache>
                <c:ptCount val="1"/>
                <c:pt idx="0">
                  <c:v>Passing rate percentage</c:v>
                </c:pt>
              </c:strCache>
            </c:strRef>
          </c:cat>
          <c:val>
            <c:numRef>
              <c:f>'Adverse Impact Calculation'!$F$15</c:f>
              <c:numCache>
                <c:formatCode>0.0%</c:formatCode>
                <c:ptCount val="1"/>
                <c:pt idx="0">
                  <c:v>0</c:v>
                </c:pt>
              </c:numCache>
            </c:numRef>
          </c:val>
          <c:extLst>
            <c:ext xmlns:c16="http://schemas.microsoft.com/office/drawing/2014/chart" uri="{C3380CC4-5D6E-409C-BE32-E72D297353CC}">
              <c16:uniqueId val="{00000004-6795-4902-9466-868400CC5779}"/>
            </c:ext>
          </c:extLst>
        </c:ser>
        <c:ser>
          <c:idx val="10"/>
          <c:order val="6"/>
          <c:tx>
            <c:strRef>
              <c:f>'Adverse Impact Calculation'!$A$16</c:f>
              <c:strCache>
                <c:ptCount val="1"/>
                <c:pt idx="0">
                  <c:v>Two or More Races</c:v>
                </c:pt>
              </c:strCache>
            </c:strRef>
          </c:tx>
          <c:spPr>
            <a:solidFill>
              <a:srgbClr val="772C2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'Adverse Impact Calculation'!$F$9</c:f>
              <c:strCache>
                <c:ptCount val="1"/>
                <c:pt idx="0">
                  <c:v>Passing rate percentage</c:v>
                </c:pt>
              </c:strCache>
            </c:strRef>
          </c:cat>
          <c:val>
            <c:numRef>
              <c:f>'Adverse Impact Calculation'!$F$16</c:f>
              <c:numCache>
                <c:formatCode>0.0%</c:formatCode>
                <c:ptCount val="1"/>
                <c:pt idx="0">
                  <c:v>0</c:v>
                </c:pt>
              </c:numCache>
            </c:numRef>
          </c:val>
          <c:extLst>
            <c:ext xmlns:c16="http://schemas.microsoft.com/office/drawing/2014/chart" uri="{C3380CC4-5D6E-409C-BE32-E72D297353CC}">
              <c16:uniqueId val="{00000002-FEEC-4507-B997-72331D1E0F97}"/>
            </c:ext>
          </c:extLst>
        </c:ser>
        <c:ser>
          <c:idx val="5"/>
          <c:order val="7"/>
          <c:tx>
            <c:strRef>
              <c:f>'Adverse Impact Calculation'!$A$18</c:f>
              <c:strCache>
                <c:ptCount val="1"/>
                <c:pt idx="0">
                  <c:v>All Minorities</c:v>
                </c:pt>
              </c:strCache>
            </c:strRef>
          </c:tx>
          <c:spPr>
            <a:solidFill>
              <a:srgbClr val="2C4D75"/>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Calculation'!$F$9</c:f>
              <c:strCache>
                <c:ptCount val="1"/>
                <c:pt idx="0">
                  <c:v>Passing rate percentage</c:v>
                </c:pt>
              </c:strCache>
            </c:strRef>
          </c:cat>
          <c:val>
            <c:numRef>
              <c:f>'Adverse Impact Calculation'!$F$18</c:f>
              <c:numCache>
                <c:formatCode>0.0%</c:formatCode>
                <c:ptCount val="1"/>
                <c:pt idx="0">
                  <c:v>0</c:v>
                </c:pt>
              </c:numCache>
            </c:numRef>
          </c:val>
          <c:extLst>
            <c:ext xmlns:c16="http://schemas.microsoft.com/office/drawing/2014/chart" uri="{C3380CC4-5D6E-409C-BE32-E72D297353CC}">
              <c16:uniqueId val="{00000005-6795-4902-9466-868400CC5779}"/>
            </c:ext>
          </c:extLst>
        </c:ser>
        <c:ser>
          <c:idx val="3"/>
          <c:order val="4"/>
          <c:tx>
            <c:strRef>
              <c:f>'Adverse Impact Calculation'!$A$14</c:f>
              <c:strCache>
                <c:ptCount val="1"/>
                <c:pt idx="0">
                  <c:v>White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'Adverse Impact Calculation'!$F$9</c:f>
              <c:strCache>
                <c:ptCount val="1"/>
                <c:pt idx="0">
                  <c:v>Passing rate percentage</c:v>
                </c:pt>
              </c:strCache>
            </c:strRef>
          </c:cat>
          <c:val>
            <c:numRef>
              <c:f>'Adverse Impact Calculation'!$F$14</c:f>
              <c:numCache>
                <c:formatCode>0.0%</c:formatCode>
                <c:ptCount val="1"/>
                <c:pt idx="0">
                  <c:v>0</c:v>
                </c:pt>
              </c:numCache>
            </c:numRef>
          </c:val>
          <c:extLst>
            <c:ext xmlns:c16="http://schemas.microsoft.com/office/drawing/2014/chart" uri="{C3380CC4-5D6E-409C-BE32-E72D297353CC}">
              <c16:uniqueId val="{00000003-6795-4902-9466-868400CC5779}"/>
            </c:ext>
          </c:extLst>
        </c:ser>
        <c:dLbls>
          <c:showLegendKey val="0"/>
          <c:showVal val="0"/>
          <c:showCatName val="0"/>
          <c:showSerName val="0"/>
          <c:showPercent val="0"/>
          <c:showBubbleSize val="0"/>
        </c:dLbls>
        <c:gapWidth val="219"/>
        <c:axId val="463063768"/>
        <c:axId val="1"/>
      </c:barChart>
      <c:catAx>
        <c:axId val="463063768"/>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 sourceLinked="1"/>
        <c:majorTickMark val="none"/>
        <c:minorTickMark val="none"/>
        <c:tickLblPos val="nextTo"/>
        <c:spPr>
          <a:noFill/>
          <a:ln w="9525" cap="flat" cmpd="sng" algn="ctr">
            <a:solidFill>
              <a:srgbClr val="4F81BD"/>
            </a:solid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en-US"/>
          </a:p>
        </c:txPr>
        <c:crossAx val="463063768"/>
        <c:crosses val="autoZero"/>
        <c:crossBetween val="between"/>
      </c:valAx>
      <c:spPr>
        <a:noFill/>
        <a:ln w="25400">
          <a:noFill/>
        </a:ln>
        <a:effectLst/>
      </c:spPr>
    </c:plotArea>
    <c:legend>
      <c:legendPos val="b"/>
      <c:layout>
        <c:manualLayout>
          <c:xMode val="edge"/>
          <c:yMode val="edge"/>
          <c:x val="8.9152996500437467E-2"/>
          <c:y val="0.80433683289588809"/>
          <c:w val="0.86683289588801404"/>
          <c:h val="0.15121872265966754"/>
        </c:manualLayout>
      </c:layout>
      <c:overlay val="1"/>
      <c:spPr>
        <a:noFill/>
        <a:ln w="25400">
          <a:noFill/>
        </a:ln>
        <a:effectLst/>
      </c:spPr>
      <c:txPr>
        <a:bodyPr rot="0" spcFirstLastPara="1" vertOverflow="ellipsis" vert="horz" wrap="square" anchor="ctr" anchorCtr="1"/>
        <a:lstStyle/>
        <a:p>
          <a:pPr>
            <a:defRPr sz="825" b="0" i="0" u="none" strike="noStrike" kern="1200"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333333"/>
                </a:solidFill>
                <a:latin typeface="Calibri"/>
                <a:ea typeface="Calibri"/>
                <a:cs typeface="Calibri"/>
              </a:defRPr>
            </a:pPr>
            <a:r>
              <a:rPr lang="en-US" sz="1200" b="1"/>
              <a:t>Passing Rate and Number Passing - Race &amp; Ethnicity</a:t>
            </a:r>
          </a:p>
        </c:rich>
      </c:tx>
      <c:overlay val="0"/>
      <c:spPr>
        <a:noFill/>
        <a:ln w="25400">
          <a:noFill/>
        </a:ln>
        <a:effectLst/>
      </c:spPr>
      <c:txPr>
        <a:bodyPr rot="0" spcFirstLastPara="1" vertOverflow="ellipsis" vert="horz" wrap="square" anchor="ctr" anchorCtr="1"/>
        <a:lstStyle/>
        <a:p>
          <a:pPr>
            <a:defRPr sz="1400" b="1" i="0" u="none" strike="noStrike" kern="1200"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1080775229183308"/>
          <c:y val="8.1660061646851606E-2"/>
          <c:w val="0.58739084244904172"/>
          <c:h val="0.73421781656421081"/>
        </c:manualLayout>
      </c:layout>
      <c:scatterChart>
        <c:scatterStyle val="lineMarker"/>
        <c:varyColors val="0"/>
        <c:ser>
          <c:idx val="0"/>
          <c:order val="0"/>
          <c:tx>
            <c:strRef>
              <c:f>'Adverse Impact Calculation'!$A$10</c:f>
              <c:strCache>
                <c:ptCount val="1"/>
                <c:pt idx="0">
                  <c:v>Black or African American </c:v>
                </c:pt>
              </c:strCache>
            </c:strRef>
          </c:tx>
          <c:spPr>
            <a:ln w="28575" cap="rnd" cmpd="sng" algn="ctr">
              <a:noFill/>
              <a:prstDash val="solid"/>
              <a:round/>
            </a:ln>
            <a:effectLst/>
          </c:spPr>
          <c:marker>
            <c:symbol val="circle"/>
            <c:size val="5"/>
            <c:spPr>
              <a:solidFill>
                <a:schemeClr val="accent1"/>
              </a:solidFill>
              <a:ln w="9525" cap="flat" cmpd="sng" algn="ctr">
                <a:solidFill>
                  <a:schemeClr val="accent1">
                    <a:shade val="95000"/>
                    <a:satMod val="105000"/>
                  </a:schemeClr>
                </a:solidFill>
                <a:prstDash val="solid"/>
                <a:round/>
              </a:ln>
              <a:effectLst/>
            </c:spPr>
          </c:marker>
          <c:xVal>
            <c:numRef>
              <c:f>'Adverse Impact Calculation'!$D$10</c:f>
              <c:numCache>
                <c:formatCode>General</c:formatCode>
                <c:ptCount val="1"/>
              </c:numCache>
            </c:numRef>
          </c:xVal>
          <c:yVal>
            <c:numRef>
              <c:f>'Adverse Impact Calculation'!$F$10</c:f>
              <c:numCache>
                <c:formatCode>0.0%</c:formatCode>
                <c:ptCount val="1"/>
                <c:pt idx="0">
                  <c:v>0</c:v>
                </c:pt>
              </c:numCache>
            </c:numRef>
          </c:yVal>
          <c:smooth val="0"/>
          <c:extLst>
            <c:ext xmlns:c16="http://schemas.microsoft.com/office/drawing/2014/chart" uri="{C3380CC4-5D6E-409C-BE32-E72D297353CC}">
              <c16:uniqueId val="{00000000-0DF1-4459-AD52-35AEF8C22F81}"/>
            </c:ext>
          </c:extLst>
        </c:ser>
        <c:ser>
          <c:idx val="1"/>
          <c:order val="1"/>
          <c:tx>
            <c:strRef>
              <c:f>'Adverse Impact Calculation'!$A$11</c:f>
              <c:strCache>
                <c:ptCount val="1"/>
                <c:pt idx="0">
                  <c:v>Asian</c:v>
                </c:pt>
              </c:strCache>
            </c:strRef>
          </c:tx>
          <c:spPr>
            <a:ln w="28575" cap="rnd" cmpd="sng" algn="ctr">
              <a:noFill/>
              <a:prstDash val="solid"/>
              <a:round/>
            </a:ln>
            <a:effectLst/>
          </c:spPr>
          <c:marker>
            <c:symbol val="circle"/>
            <c:size val="5"/>
            <c:spPr>
              <a:solidFill>
                <a:schemeClr val="accent2"/>
              </a:solidFill>
              <a:ln w="9525" cap="flat" cmpd="sng" algn="ctr">
                <a:solidFill>
                  <a:schemeClr val="accent2">
                    <a:shade val="95000"/>
                    <a:satMod val="105000"/>
                  </a:schemeClr>
                </a:solidFill>
                <a:prstDash val="solid"/>
                <a:round/>
              </a:ln>
              <a:effectLst/>
            </c:spPr>
          </c:marker>
          <c:xVal>
            <c:numRef>
              <c:f>'Adverse Impact Calculation'!$D$11</c:f>
              <c:numCache>
                <c:formatCode>General</c:formatCode>
                <c:ptCount val="1"/>
              </c:numCache>
            </c:numRef>
          </c:xVal>
          <c:yVal>
            <c:numRef>
              <c:f>'Adverse Impact Calculation'!$F$11</c:f>
              <c:numCache>
                <c:formatCode>0.0%</c:formatCode>
                <c:ptCount val="1"/>
                <c:pt idx="0">
                  <c:v>0</c:v>
                </c:pt>
              </c:numCache>
            </c:numRef>
          </c:yVal>
          <c:smooth val="0"/>
          <c:extLst>
            <c:ext xmlns:c16="http://schemas.microsoft.com/office/drawing/2014/chart" uri="{C3380CC4-5D6E-409C-BE32-E72D297353CC}">
              <c16:uniqueId val="{00000001-0DF1-4459-AD52-35AEF8C22F81}"/>
            </c:ext>
          </c:extLst>
        </c:ser>
        <c:ser>
          <c:idx val="2"/>
          <c:order val="2"/>
          <c:tx>
            <c:strRef>
              <c:f>'Adverse Impact Calculation'!$A$12</c:f>
              <c:strCache>
                <c:ptCount val="1"/>
                <c:pt idx="0">
                  <c:v>American Indian or Alaska Native</c:v>
                </c:pt>
              </c:strCache>
            </c:strRef>
          </c:tx>
          <c:spPr>
            <a:ln w="28575" cap="rnd" cmpd="sng" algn="ctr">
              <a:noFill/>
              <a:prstDash val="solid"/>
              <a:round/>
            </a:ln>
            <a:effectLst/>
          </c:spPr>
          <c:marker>
            <c:symbol val="circle"/>
            <c:size val="5"/>
            <c:spPr>
              <a:solidFill>
                <a:schemeClr val="accent3"/>
              </a:solidFill>
              <a:ln w="9525" cap="flat" cmpd="sng" algn="ctr">
                <a:solidFill>
                  <a:schemeClr val="accent3">
                    <a:shade val="95000"/>
                    <a:satMod val="105000"/>
                  </a:schemeClr>
                </a:solidFill>
                <a:prstDash val="solid"/>
                <a:round/>
              </a:ln>
              <a:effectLst/>
            </c:spPr>
          </c:marker>
          <c:xVal>
            <c:numRef>
              <c:f>'Adverse Impact Calculation'!$D$12</c:f>
              <c:numCache>
                <c:formatCode>General</c:formatCode>
                <c:ptCount val="1"/>
              </c:numCache>
            </c:numRef>
          </c:xVal>
          <c:yVal>
            <c:numRef>
              <c:f>'Adverse Impact Calculation'!$F$12</c:f>
              <c:numCache>
                <c:formatCode>0.0%</c:formatCode>
                <c:ptCount val="1"/>
                <c:pt idx="0">
                  <c:v>0</c:v>
                </c:pt>
              </c:numCache>
            </c:numRef>
          </c:yVal>
          <c:smooth val="0"/>
          <c:extLst>
            <c:ext xmlns:c16="http://schemas.microsoft.com/office/drawing/2014/chart" uri="{C3380CC4-5D6E-409C-BE32-E72D297353CC}">
              <c16:uniqueId val="{00000002-0DF1-4459-AD52-35AEF8C22F81}"/>
            </c:ext>
          </c:extLst>
        </c:ser>
        <c:ser>
          <c:idx val="3"/>
          <c:order val="3"/>
          <c:tx>
            <c:strRef>
              <c:f>'Adverse Impact Calculation'!$A$13</c:f>
              <c:strCache>
                <c:ptCount val="1"/>
                <c:pt idx="0">
                  <c:v>Hispanic or Latino</c:v>
                </c:pt>
              </c:strCache>
            </c:strRef>
          </c:tx>
          <c:spPr>
            <a:ln w="28575" cap="rnd" cmpd="sng" algn="ctr">
              <a:noFill/>
              <a:prstDash val="solid"/>
              <a:round/>
            </a:ln>
            <a:effectLst/>
          </c:spPr>
          <c:marker>
            <c:symbol val="circle"/>
            <c:size val="5"/>
            <c:spPr>
              <a:solidFill>
                <a:schemeClr val="accent4"/>
              </a:solidFill>
              <a:ln w="9525" cap="flat" cmpd="sng" algn="ctr">
                <a:solidFill>
                  <a:schemeClr val="accent4">
                    <a:shade val="95000"/>
                    <a:satMod val="105000"/>
                  </a:schemeClr>
                </a:solidFill>
                <a:prstDash val="solid"/>
                <a:round/>
              </a:ln>
              <a:effectLst/>
            </c:spPr>
          </c:marker>
          <c:xVal>
            <c:numRef>
              <c:f>'Adverse Impact Calculation'!$D$13</c:f>
              <c:numCache>
                <c:formatCode>General</c:formatCode>
                <c:ptCount val="1"/>
              </c:numCache>
            </c:numRef>
          </c:xVal>
          <c:yVal>
            <c:numRef>
              <c:f>'Adverse Impact Calculation'!$F$13</c:f>
              <c:numCache>
                <c:formatCode>0.0%</c:formatCode>
                <c:ptCount val="1"/>
                <c:pt idx="0">
                  <c:v>0</c:v>
                </c:pt>
              </c:numCache>
            </c:numRef>
          </c:yVal>
          <c:smooth val="0"/>
          <c:extLst>
            <c:ext xmlns:c16="http://schemas.microsoft.com/office/drawing/2014/chart" uri="{C3380CC4-5D6E-409C-BE32-E72D297353CC}">
              <c16:uniqueId val="{00000003-0DF1-4459-AD52-35AEF8C22F81}"/>
            </c:ext>
          </c:extLst>
        </c:ser>
        <c:ser>
          <c:idx val="4"/>
          <c:order val="4"/>
          <c:tx>
            <c:strRef>
              <c:f>'Adverse Impact Calculation'!$A$14</c:f>
              <c:strCache>
                <c:ptCount val="1"/>
                <c:pt idx="0">
                  <c:v>White</c:v>
                </c:pt>
              </c:strCache>
            </c:strRef>
          </c:tx>
          <c:spPr>
            <a:ln w="28575" cap="rnd" cmpd="sng" algn="ctr">
              <a:noFill/>
              <a:prstDash val="solid"/>
              <a:round/>
            </a:ln>
            <a:effectLst/>
          </c:spPr>
          <c:marker>
            <c:symbol val="circle"/>
            <c:size val="5"/>
            <c:spPr>
              <a:solidFill>
                <a:schemeClr val="accent5"/>
              </a:solidFill>
              <a:ln w="9525" cap="flat" cmpd="sng" algn="ctr">
                <a:solidFill>
                  <a:schemeClr val="accent5">
                    <a:shade val="95000"/>
                    <a:satMod val="105000"/>
                  </a:schemeClr>
                </a:solidFill>
                <a:prstDash val="solid"/>
                <a:round/>
              </a:ln>
              <a:effectLst/>
            </c:spPr>
          </c:marker>
          <c:xVal>
            <c:numRef>
              <c:f>'Adverse Impact Calculation'!$D$14</c:f>
              <c:numCache>
                <c:formatCode>General</c:formatCode>
                <c:ptCount val="1"/>
              </c:numCache>
            </c:numRef>
          </c:xVal>
          <c:yVal>
            <c:numRef>
              <c:f>'Adverse Impact Calculation'!$F$14</c:f>
              <c:numCache>
                <c:formatCode>0.0%</c:formatCode>
                <c:ptCount val="1"/>
                <c:pt idx="0">
                  <c:v>0</c:v>
                </c:pt>
              </c:numCache>
            </c:numRef>
          </c:yVal>
          <c:smooth val="0"/>
          <c:extLst>
            <c:ext xmlns:c16="http://schemas.microsoft.com/office/drawing/2014/chart" uri="{C3380CC4-5D6E-409C-BE32-E72D297353CC}">
              <c16:uniqueId val="{00000004-0DF1-4459-AD52-35AEF8C22F81}"/>
            </c:ext>
          </c:extLst>
        </c:ser>
        <c:ser>
          <c:idx val="5"/>
          <c:order val="5"/>
          <c:tx>
            <c:strRef>
              <c:f>'Adverse Impact Calculation'!$A$15</c:f>
              <c:strCache>
                <c:ptCount val="1"/>
                <c:pt idx="0">
                  <c:v>Native Hawaiian or Pacific Islander</c:v>
                </c:pt>
              </c:strCache>
            </c:strRef>
          </c:tx>
          <c:spPr>
            <a:ln w="28575" cap="rnd" cmpd="sng" algn="ctr">
              <a:noFill/>
              <a:prstDash val="solid"/>
              <a:round/>
            </a:ln>
            <a:effectLst/>
          </c:spPr>
          <c:marker>
            <c:symbol val="circle"/>
            <c:size val="5"/>
            <c:spPr>
              <a:solidFill>
                <a:schemeClr val="accent6"/>
              </a:solidFill>
              <a:ln w="9525" cap="flat" cmpd="sng" algn="ctr">
                <a:solidFill>
                  <a:schemeClr val="accent6">
                    <a:shade val="95000"/>
                    <a:satMod val="105000"/>
                  </a:schemeClr>
                </a:solidFill>
                <a:prstDash val="solid"/>
                <a:round/>
              </a:ln>
              <a:effectLst/>
            </c:spPr>
          </c:marker>
          <c:xVal>
            <c:numRef>
              <c:f>'Adverse Impact Calculation'!$D$15</c:f>
              <c:numCache>
                <c:formatCode>General</c:formatCode>
                <c:ptCount val="1"/>
              </c:numCache>
            </c:numRef>
          </c:xVal>
          <c:yVal>
            <c:numRef>
              <c:f>'Adverse Impact Calculation'!$F$15</c:f>
              <c:numCache>
                <c:formatCode>0.0%</c:formatCode>
                <c:ptCount val="1"/>
                <c:pt idx="0">
                  <c:v>0</c:v>
                </c:pt>
              </c:numCache>
            </c:numRef>
          </c:yVal>
          <c:smooth val="0"/>
          <c:extLst>
            <c:ext xmlns:c16="http://schemas.microsoft.com/office/drawing/2014/chart" uri="{C3380CC4-5D6E-409C-BE32-E72D297353CC}">
              <c16:uniqueId val="{00000005-0DF1-4459-AD52-35AEF8C22F81}"/>
            </c:ext>
          </c:extLst>
        </c:ser>
        <c:ser>
          <c:idx val="7"/>
          <c:order val="6"/>
          <c:tx>
            <c:strRef>
              <c:f>'Adverse Impact Calculation'!$A$16</c:f>
              <c:strCache>
                <c:ptCount val="1"/>
                <c:pt idx="0">
                  <c:v>Two or More Races</c:v>
                </c:pt>
              </c:strCache>
            </c:strRef>
          </c:tx>
          <c:spPr>
            <a:ln w="28575" cap="rnd" cmpd="sng" algn="ctr">
              <a:noFill/>
              <a:prstDash val="solid"/>
              <a:round/>
            </a:ln>
            <a:effectLst/>
          </c:spPr>
          <c:marker>
            <c:symbol val="circle"/>
            <c:size val="5"/>
            <c:spPr>
              <a:solidFill>
                <a:schemeClr val="accent2">
                  <a:lumMod val="60000"/>
                </a:schemeClr>
              </a:solidFill>
              <a:ln w="9525" cap="flat" cmpd="sng" algn="ctr">
                <a:solidFill>
                  <a:schemeClr val="accent2">
                    <a:lumMod val="60000"/>
                    <a:shade val="95000"/>
                    <a:satMod val="105000"/>
                  </a:schemeClr>
                </a:solidFill>
                <a:prstDash val="solid"/>
                <a:round/>
              </a:ln>
              <a:effectLst/>
            </c:spPr>
          </c:marker>
          <c:dPt>
            <c:idx val="0"/>
            <c:bubble3D val="0"/>
            <c:extLst>
              <c:ext xmlns:c16="http://schemas.microsoft.com/office/drawing/2014/chart" uri="{C3380CC4-5D6E-409C-BE32-E72D297353CC}">
                <c16:uniqueId val="{00000006-0DF1-4459-AD52-35AEF8C22F81}"/>
              </c:ext>
            </c:extLst>
          </c:dPt>
          <c:xVal>
            <c:numRef>
              <c:f>'Adverse Impact Calculation'!$D$16</c:f>
              <c:numCache>
                <c:formatCode>General</c:formatCode>
                <c:ptCount val="1"/>
              </c:numCache>
            </c:numRef>
          </c:xVal>
          <c:yVal>
            <c:numRef>
              <c:f>'Adverse Impact Calculation'!$F$16</c:f>
              <c:numCache>
                <c:formatCode>0.0%</c:formatCode>
                <c:ptCount val="1"/>
                <c:pt idx="0">
                  <c:v>0</c:v>
                </c:pt>
              </c:numCache>
            </c:numRef>
          </c:yVal>
          <c:smooth val="0"/>
          <c:extLst>
            <c:ext xmlns:c16="http://schemas.microsoft.com/office/drawing/2014/chart" uri="{C3380CC4-5D6E-409C-BE32-E72D297353CC}">
              <c16:uniqueId val="{00000007-0DF1-4459-AD52-35AEF8C22F81}"/>
            </c:ext>
          </c:extLst>
        </c:ser>
        <c:ser>
          <c:idx val="6"/>
          <c:order val="7"/>
          <c:tx>
            <c:strRef>
              <c:f>'Adverse Impact Calculation'!$A$18</c:f>
              <c:strCache>
                <c:ptCount val="1"/>
                <c:pt idx="0">
                  <c:v>All Minorities</c:v>
                </c:pt>
              </c:strCache>
            </c:strRef>
          </c:tx>
          <c:spPr>
            <a:ln w="28575" cap="rnd" cmpd="sng" algn="ctr">
              <a:noFill/>
              <a:prstDash val="solid"/>
              <a:round/>
            </a:ln>
            <a:effectLst/>
          </c:spPr>
          <c:marker>
            <c:symbol val="circle"/>
            <c:size val="5"/>
            <c:spPr>
              <a:solidFill>
                <a:schemeClr val="accent1">
                  <a:lumMod val="60000"/>
                </a:schemeClr>
              </a:solidFill>
              <a:ln w="9525" cap="flat" cmpd="sng" algn="ctr">
                <a:solidFill>
                  <a:schemeClr val="accent1">
                    <a:lumMod val="60000"/>
                    <a:shade val="95000"/>
                    <a:satMod val="105000"/>
                  </a:schemeClr>
                </a:solidFill>
                <a:prstDash val="solid"/>
                <a:round/>
              </a:ln>
              <a:effectLst/>
            </c:spPr>
          </c:marker>
          <c:xVal>
            <c:numRef>
              <c:f>'Adverse Impact Calculation'!$D$18</c:f>
              <c:numCache>
                <c:formatCode>General</c:formatCode>
                <c:ptCount val="1"/>
                <c:pt idx="0">
                  <c:v>0</c:v>
                </c:pt>
              </c:numCache>
            </c:numRef>
          </c:xVal>
          <c:yVal>
            <c:numRef>
              <c:f>'Adverse Impact Calculation'!$F$18</c:f>
              <c:numCache>
                <c:formatCode>0.0%</c:formatCode>
                <c:ptCount val="1"/>
                <c:pt idx="0">
                  <c:v>0</c:v>
                </c:pt>
              </c:numCache>
            </c:numRef>
          </c:yVal>
          <c:smooth val="0"/>
          <c:extLst>
            <c:ext xmlns:c16="http://schemas.microsoft.com/office/drawing/2014/chart" uri="{C3380CC4-5D6E-409C-BE32-E72D297353CC}">
              <c16:uniqueId val="{00000008-0DF1-4459-AD52-35AEF8C22F81}"/>
            </c:ext>
          </c:extLst>
        </c:ser>
        <c:dLbls>
          <c:showLegendKey val="0"/>
          <c:showVal val="0"/>
          <c:showCatName val="0"/>
          <c:showSerName val="0"/>
          <c:showPercent val="0"/>
          <c:showBubbleSize val="0"/>
        </c:dLbls>
        <c:axId val="463066720"/>
        <c:axId val="1"/>
      </c:scatterChart>
      <c:valAx>
        <c:axId val="463066720"/>
        <c:scaling>
          <c:orientation val="minMax"/>
          <c:max val="100"/>
        </c:scaling>
        <c:delete val="0"/>
        <c:axPos val="b"/>
        <c:majorGridlines>
          <c:spPr>
            <a:ln w="9525" cap="flat" cmpd="sng" algn="ctr">
              <a:solidFill>
                <a:schemeClr val="tx1">
                  <a:lumMod val="15000"/>
                  <a:lumOff val="85000"/>
                </a:schemeClr>
              </a:solidFill>
              <a:prstDash val="solid"/>
              <a:round/>
            </a:ln>
            <a:effectLst/>
          </c:spPr>
        </c:majorGridlines>
        <c:title>
          <c:tx>
            <c:rich>
              <a:bodyPr rot="0" spcFirstLastPara="1" vertOverflow="ellipsis" vert="horz" wrap="square" anchor="ctr" anchorCtr="1"/>
              <a:lstStyle/>
              <a:p>
                <a:pPr>
                  <a:defRPr sz="1100" b="1" i="0" u="none" strike="noStrike" kern="1200" baseline="0">
                    <a:solidFill>
                      <a:srgbClr val="333333"/>
                    </a:solidFill>
                    <a:latin typeface="Calibri"/>
                    <a:ea typeface="Calibri"/>
                    <a:cs typeface="Calibri"/>
                  </a:defRPr>
                </a:pPr>
                <a:r>
                  <a:rPr lang="en-US"/>
                  <a:t>Number Passing</a:t>
                </a:r>
              </a:p>
            </c:rich>
          </c:tx>
          <c:overlay val="0"/>
          <c:spPr>
            <a:noFill/>
            <a:ln w="25400">
              <a:noFill/>
            </a:ln>
            <a:effectLst/>
          </c:spPr>
          <c:txPr>
            <a:bodyPr rot="0" spcFirstLastPara="1" vertOverflow="ellipsis" vert="horz" wrap="square" anchor="ctr" anchorCtr="1"/>
            <a:lstStyle/>
            <a:p>
              <a:pPr>
                <a:defRPr sz="1100" b="1" i="0" u="none" strike="noStrike" kern="1200" baseline="0">
                  <a:solidFill>
                    <a:srgbClr val="333333"/>
                  </a:solidFill>
                  <a:latin typeface="Calibri"/>
                  <a:ea typeface="Calibri"/>
                  <a:cs typeface="Calibri"/>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en-US"/>
          </a:p>
        </c:txPr>
        <c:crossAx val="1"/>
        <c:crosses val="autoZero"/>
        <c:crossBetween val="midCat"/>
      </c:valAx>
      <c:valAx>
        <c:axId val="1"/>
        <c:scaling>
          <c:orientation val="minMax"/>
          <c:max val="1"/>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1" vertOverflow="ellipsis" vert="horz" wrap="square" anchor="ctr" anchorCtr="1"/>
              <a:lstStyle/>
              <a:p>
                <a:pPr>
                  <a:defRPr sz="1100" b="1" i="0" u="none" strike="noStrike" kern="1200" baseline="0">
                    <a:solidFill>
                      <a:srgbClr val="333333"/>
                    </a:solidFill>
                    <a:latin typeface="Calibri"/>
                    <a:ea typeface="Calibri"/>
                    <a:cs typeface="Calibri"/>
                  </a:defRPr>
                </a:pPr>
                <a:r>
                  <a:rPr lang="en-US"/>
                  <a:t>Passing Rate</a:t>
                </a:r>
              </a:p>
            </c:rich>
          </c:tx>
          <c:overlay val="0"/>
          <c:spPr>
            <a:noFill/>
            <a:ln w="25400">
              <a:noFill/>
            </a:ln>
            <a:effectLst/>
          </c:spPr>
          <c:txPr>
            <a:bodyPr rot="-5400000" spcFirstLastPara="1" vertOverflow="ellipsis" vert="horz" wrap="square" anchor="ctr" anchorCtr="1"/>
            <a:lstStyle/>
            <a:p>
              <a:pPr>
                <a:defRPr sz="1100" b="1" i="0" u="none" strike="noStrike" kern="1200" baseline="0">
                  <a:solidFill>
                    <a:srgbClr val="333333"/>
                  </a:solidFill>
                  <a:latin typeface="Calibri"/>
                  <a:ea typeface="Calibri"/>
                  <a:cs typeface="Calibri"/>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en-US"/>
          </a:p>
        </c:txPr>
        <c:crossAx val="463066720"/>
        <c:crosses val="autoZero"/>
        <c:crossBetween val="midCat"/>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333333"/>
                </a:solidFill>
                <a:latin typeface="Calibri"/>
                <a:ea typeface="Calibri"/>
                <a:cs typeface="Calibri"/>
              </a:defRPr>
            </a:pPr>
            <a:r>
              <a:rPr lang="en-US" sz="1200" b="1"/>
              <a:t>Passing Rate and Number Passing - Gender</a:t>
            </a:r>
          </a:p>
        </c:rich>
      </c:tx>
      <c:overlay val="0"/>
      <c:spPr>
        <a:noFill/>
        <a:ln w="25400">
          <a:noFill/>
        </a:ln>
        <a:effectLst/>
      </c:spPr>
      <c:txPr>
        <a:bodyPr rot="0" spcFirstLastPara="1" vertOverflow="ellipsis" vert="horz" wrap="square" anchor="ctr" anchorCtr="1"/>
        <a:lstStyle/>
        <a:p>
          <a:pPr>
            <a:defRPr sz="1400" b="1" i="0" u="none" strike="noStrike" kern="1200" baseline="0">
              <a:solidFill>
                <a:srgbClr val="333333"/>
              </a:solidFill>
              <a:latin typeface="Calibri"/>
              <a:ea typeface="Calibri"/>
              <a:cs typeface="Calibri"/>
            </a:defRPr>
          </a:pPr>
          <a:endParaRPr lang="en-US"/>
        </a:p>
      </c:txPr>
    </c:title>
    <c:autoTitleDeleted val="0"/>
    <c:plotArea>
      <c:layout>
        <c:manualLayout>
          <c:layoutTarget val="inner"/>
          <c:xMode val="edge"/>
          <c:yMode val="edge"/>
          <c:x val="0.11080775229183308"/>
          <c:y val="8.1660061646851606E-2"/>
          <c:w val="0.58739084244904172"/>
          <c:h val="0.73421781656421081"/>
        </c:manualLayout>
      </c:layout>
      <c:scatterChart>
        <c:scatterStyle val="lineMarker"/>
        <c:varyColors val="0"/>
        <c:ser>
          <c:idx val="8"/>
          <c:order val="0"/>
          <c:tx>
            <c:strRef>
              <c:f>'Adverse Impact Calculation'!$A$22:$B$22</c:f>
              <c:strCache>
                <c:ptCount val="1"/>
                <c:pt idx="0">
                  <c:v>Male</c:v>
                </c:pt>
              </c:strCache>
            </c:strRef>
          </c:tx>
          <c:spPr>
            <a:ln w="28575" cap="rnd" cmpd="sng" algn="ctr">
              <a:noFill/>
              <a:prstDash val="solid"/>
              <a:round/>
            </a:ln>
            <a:effectLst/>
          </c:spPr>
          <c:marker>
            <c:symbol val="circle"/>
            <c:size val="5"/>
            <c:spPr>
              <a:solidFill>
                <a:schemeClr val="accent1"/>
              </a:solidFill>
              <a:ln w="9525" cap="flat" cmpd="sng" algn="ctr">
                <a:noFill/>
                <a:prstDash val="solid"/>
                <a:round/>
              </a:ln>
              <a:effectLst/>
            </c:spPr>
          </c:marker>
          <c:dPt>
            <c:idx val="0"/>
            <c:marker>
              <c:spPr>
                <a:solidFill>
                  <a:schemeClr val="accent5"/>
                </a:solidFill>
                <a:ln w="9525" cap="flat" cmpd="sng" algn="ctr">
                  <a:noFill/>
                  <a:prstDash val="solid"/>
                  <a:round/>
                </a:ln>
                <a:effectLst/>
              </c:spPr>
            </c:marker>
            <c:bubble3D val="0"/>
            <c:extLst>
              <c:ext xmlns:c16="http://schemas.microsoft.com/office/drawing/2014/chart" uri="{C3380CC4-5D6E-409C-BE32-E72D297353CC}">
                <c16:uniqueId val="{0000000C-C741-43CB-944F-84E90C4C7BF4}"/>
              </c:ext>
            </c:extLst>
          </c:dPt>
          <c:xVal>
            <c:numRef>
              <c:f>'Adverse Impact Calculation'!$D$22</c:f>
              <c:numCache>
                <c:formatCode>General</c:formatCode>
                <c:ptCount val="1"/>
              </c:numCache>
            </c:numRef>
          </c:xVal>
          <c:yVal>
            <c:numRef>
              <c:f>'Adverse Impact Calculation'!$F$22</c:f>
              <c:numCache>
                <c:formatCode>0.0%</c:formatCode>
                <c:ptCount val="1"/>
                <c:pt idx="0">
                  <c:v>0</c:v>
                </c:pt>
              </c:numCache>
            </c:numRef>
          </c:yVal>
          <c:smooth val="0"/>
          <c:extLst>
            <c:ext xmlns:c16="http://schemas.microsoft.com/office/drawing/2014/chart" uri="{C3380CC4-5D6E-409C-BE32-E72D297353CC}">
              <c16:uniqueId val="{0000000A-C741-43CB-944F-84E90C4C7BF4}"/>
            </c:ext>
          </c:extLst>
        </c:ser>
        <c:ser>
          <c:idx val="9"/>
          <c:order val="1"/>
          <c:tx>
            <c:strRef>
              <c:f>'Adverse Impact Calculation'!$A$23:$B$23</c:f>
              <c:strCache>
                <c:ptCount val="1"/>
                <c:pt idx="0">
                  <c:v>Female</c:v>
                </c:pt>
              </c:strCache>
            </c:strRef>
          </c:tx>
          <c:spPr>
            <a:ln w="28575" cap="rnd" cmpd="sng" algn="ctr">
              <a:noFill/>
              <a:prstDash val="solid"/>
              <a:round/>
            </a:ln>
            <a:effectLst/>
          </c:spPr>
          <c:marker>
            <c:symbol val="circle"/>
            <c:size val="5"/>
            <c:spPr>
              <a:solidFill>
                <a:schemeClr val="accent2"/>
              </a:solidFill>
              <a:ln w="9525" cap="flat" cmpd="sng" algn="ctr">
                <a:noFill/>
                <a:prstDash val="solid"/>
                <a:round/>
              </a:ln>
              <a:effectLst/>
            </c:spPr>
          </c:marker>
          <c:xVal>
            <c:numRef>
              <c:f>'Adverse Impact Calculation'!$D$23</c:f>
              <c:numCache>
                <c:formatCode>General</c:formatCode>
                <c:ptCount val="1"/>
              </c:numCache>
            </c:numRef>
          </c:xVal>
          <c:yVal>
            <c:numRef>
              <c:f>'Adverse Impact Calculation'!$F$23</c:f>
              <c:numCache>
                <c:formatCode>0.0%</c:formatCode>
                <c:ptCount val="1"/>
                <c:pt idx="0">
                  <c:v>0</c:v>
                </c:pt>
              </c:numCache>
            </c:numRef>
          </c:yVal>
          <c:smooth val="0"/>
          <c:extLst>
            <c:ext xmlns:c16="http://schemas.microsoft.com/office/drawing/2014/chart" uri="{C3380CC4-5D6E-409C-BE32-E72D297353CC}">
              <c16:uniqueId val="{0000000B-C741-43CB-944F-84E90C4C7BF4}"/>
            </c:ext>
          </c:extLst>
        </c:ser>
        <c:dLbls>
          <c:showLegendKey val="0"/>
          <c:showVal val="0"/>
          <c:showCatName val="0"/>
          <c:showSerName val="0"/>
          <c:showPercent val="0"/>
          <c:showBubbleSize val="0"/>
        </c:dLbls>
        <c:axId val="463066720"/>
        <c:axId val="1"/>
      </c:scatterChart>
      <c:valAx>
        <c:axId val="463066720"/>
        <c:scaling>
          <c:orientation val="minMax"/>
          <c:max val="100"/>
        </c:scaling>
        <c:delete val="0"/>
        <c:axPos val="b"/>
        <c:majorGridlines>
          <c:spPr>
            <a:ln w="9525" cap="flat" cmpd="sng" algn="ctr">
              <a:solidFill>
                <a:schemeClr val="tx1">
                  <a:lumMod val="15000"/>
                  <a:lumOff val="85000"/>
                </a:schemeClr>
              </a:solidFill>
              <a:prstDash val="solid"/>
              <a:round/>
            </a:ln>
            <a:effectLst/>
          </c:spPr>
        </c:majorGridlines>
        <c:title>
          <c:tx>
            <c:rich>
              <a:bodyPr rot="0" spcFirstLastPara="1" vertOverflow="ellipsis" vert="horz" wrap="square" anchor="ctr" anchorCtr="1"/>
              <a:lstStyle/>
              <a:p>
                <a:pPr>
                  <a:defRPr sz="1100" b="1" i="0" u="none" strike="noStrike" kern="1200" baseline="0">
                    <a:solidFill>
                      <a:srgbClr val="333333"/>
                    </a:solidFill>
                    <a:latin typeface="Calibri"/>
                    <a:ea typeface="Calibri"/>
                    <a:cs typeface="Calibri"/>
                  </a:defRPr>
                </a:pPr>
                <a:r>
                  <a:rPr lang="en-US"/>
                  <a:t>Number Passing</a:t>
                </a:r>
              </a:p>
            </c:rich>
          </c:tx>
          <c:overlay val="0"/>
          <c:spPr>
            <a:noFill/>
            <a:ln w="25400">
              <a:noFill/>
            </a:ln>
            <a:effectLst/>
          </c:spPr>
          <c:txPr>
            <a:bodyPr rot="0" spcFirstLastPara="1" vertOverflow="ellipsis" vert="horz" wrap="square" anchor="ctr" anchorCtr="1"/>
            <a:lstStyle/>
            <a:p>
              <a:pPr>
                <a:defRPr sz="1100" b="1" i="0" u="none" strike="noStrike" kern="1200" baseline="0">
                  <a:solidFill>
                    <a:srgbClr val="333333"/>
                  </a:solidFill>
                  <a:latin typeface="Calibri"/>
                  <a:ea typeface="Calibri"/>
                  <a:cs typeface="Calibri"/>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en-US"/>
          </a:p>
        </c:txPr>
        <c:crossAx val="1"/>
        <c:crosses val="autoZero"/>
        <c:crossBetween val="midCat"/>
      </c:valAx>
      <c:valAx>
        <c:axId val="1"/>
        <c:scaling>
          <c:orientation val="minMax"/>
          <c:max val="1"/>
        </c:scaling>
        <c:delete val="0"/>
        <c:axPos val="l"/>
        <c:majorGridlines>
          <c:spPr>
            <a:ln w="9525" cap="flat" cmpd="sng" algn="ctr">
              <a:solidFill>
                <a:schemeClr val="tx1">
                  <a:lumMod val="15000"/>
                  <a:lumOff val="85000"/>
                </a:schemeClr>
              </a:solidFill>
              <a:prstDash val="solid"/>
              <a:round/>
            </a:ln>
            <a:effectLst/>
          </c:spPr>
        </c:majorGridlines>
        <c:title>
          <c:tx>
            <c:rich>
              <a:bodyPr rot="-5400000" spcFirstLastPara="1" vertOverflow="ellipsis" vert="horz" wrap="square" anchor="ctr" anchorCtr="1"/>
              <a:lstStyle/>
              <a:p>
                <a:pPr>
                  <a:defRPr sz="1100" b="1" i="0" u="none" strike="noStrike" kern="1200" baseline="0">
                    <a:solidFill>
                      <a:srgbClr val="333333"/>
                    </a:solidFill>
                    <a:latin typeface="Calibri"/>
                    <a:ea typeface="Calibri"/>
                    <a:cs typeface="Calibri"/>
                  </a:defRPr>
                </a:pPr>
                <a:r>
                  <a:rPr lang="en-US"/>
                  <a:t>Passing Rate</a:t>
                </a:r>
              </a:p>
            </c:rich>
          </c:tx>
          <c:overlay val="0"/>
          <c:spPr>
            <a:noFill/>
            <a:ln w="25400">
              <a:noFill/>
            </a:ln>
            <a:effectLst/>
          </c:spPr>
          <c:txPr>
            <a:bodyPr rot="-5400000" spcFirstLastPara="1" vertOverflow="ellipsis" vert="horz" wrap="square" anchor="ctr" anchorCtr="1"/>
            <a:lstStyle/>
            <a:p>
              <a:pPr>
                <a:defRPr sz="1100" b="1" i="0" u="none" strike="noStrike" kern="1200" baseline="0">
                  <a:solidFill>
                    <a:srgbClr val="333333"/>
                  </a:solidFill>
                  <a:latin typeface="Calibri"/>
                  <a:ea typeface="Calibri"/>
                  <a:cs typeface="Calibri"/>
                </a:defRPr>
              </a:pPr>
              <a:endParaRPr lang="en-US"/>
            </a:p>
          </c:txPr>
        </c:title>
        <c:numFmt formatCode="0.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en-US"/>
          </a:p>
        </c:txPr>
        <c:crossAx val="463066720"/>
        <c:crosses val="autoZero"/>
        <c:crossBetween val="midCat"/>
      </c:valAx>
      <c:spPr>
        <a:noFill/>
        <a:ln w="25400">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r>
              <a:rPr lang="en-US" sz="1200" b="1" i="0" u="none" strike="noStrike" baseline="0">
                <a:solidFill>
                  <a:srgbClr val="333333"/>
                </a:solidFill>
                <a:latin typeface="Calibri"/>
                <a:cs typeface="Calibri"/>
              </a:rPr>
              <a:t>Passing Rate - Gender</a:t>
            </a:r>
          </a:p>
        </c:rich>
      </c:tx>
      <c:layout>
        <c:manualLayout>
          <c:xMode val="edge"/>
          <c:yMode val="edge"/>
          <c:x val="0.40101118219597548"/>
          <c:y val="5.2777777777777778E-2"/>
        </c:manualLayout>
      </c:layout>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7.8184723661283637E-2"/>
          <c:y val="0.16615145281391458"/>
          <c:w val="0.90816380475991731"/>
          <c:h val="0.5822577130688853"/>
        </c:manualLayout>
      </c:layout>
      <c:barChart>
        <c:barDir val="col"/>
        <c:grouping val="clustered"/>
        <c:varyColors val="0"/>
        <c:ser>
          <c:idx val="3"/>
          <c:order val="0"/>
          <c:tx>
            <c:strRef>
              <c:f>'Adverse Impact Calculation'!$A$22:$B$22</c:f>
              <c:strCache>
                <c:ptCount val="2"/>
                <c:pt idx="0">
                  <c:v>Male</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'Adverse Impact Calculation'!$F$21</c:f>
              <c:strCache>
                <c:ptCount val="1"/>
                <c:pt idx="0">
                  <c:v>Passing rate percentage</c:v>
                </c:pt>
              </c:strCache>
            </c:strRef>
          </c:cat>
          <c:val>
            <c:numRef>
              <c:f>'Adverse Impact Calculation'!$F$22</c:f>
              <c:numCache>
                <c:formatCode>0.0%</c:formatCode>
                <c:ptCount val="1"/>
                <c:pt idx="0">
                  <c:v>0</c:v>
                </c:pt>
              </c:numCache>
            </c:numRef>
          </c:val>
          <c:extLst>
            <c:ext xmlns:c16="http://schemas.microsoft.com/office/drawing/2014/chart" uri="{C3380CC4-5D6E-409C-BE32-E72D297353CC}">
              <c16:uniqueId val="{0000000B-A5F9-419C-AC24-6B9E500A3A81}"/>
            </c:ext>
          </c:extLst>
        </c:ser>
        <c:ser>
          <c:idx val="0"/>
          <c:order val="1"/>
          <c:tx>
            <c:strRef>
              <c:f>'Adverse Impact Calculation'!$A$23:$B$23</c:f>
              <c:strCache>
                <c:ptCount val="2"/>
                <c:pt idx="0">
                  <c:v>Female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'Adverse Impact Calculation'!$F$21</c:f>
              <c:strCache>
                <c:ptCount val="1"/>
                <c:pt idx="0">
                  <c:v>Passing rate percentage</c:v>
                </c:pt>
              </c:strCache>
            </c:strRef>
          </c:cat>
          <c:val>
            <c:numRef>
              <c:f>'Adverse Impact Calculation'!$F$23</c:f>
              <c:numCache>
                <c:formatCode>0.0%</c:formatCode>
                <c:ptCount val="1"/>
                <c:pt idx="0">
                  <c:v>0</c:v>
                </c:pt>
              </c:numCache>
            </c:numRef>
          </c:val>
          <c:extLst>
            <c:ext xmlns:c16="http://schemas.microsoft.com/office/drawing/2014/chart" uri="{C3380CC4-5D6E-409C-BE32-E72D297353CC}">
              <c16:uniqueId val="{00000001-A5F9-419C-AC24-6B9E500A3A81}"/>
            </c:ext>
          </c:extLst>
        </c:ser>
        <c:dLbls>
          <c:showLegendKey val="0"/>
          <c:showVal val="0"/>
          <c:showCatName val="0"/>
          <c:showSerName val="0"/>
          <c:showPercent val="0"/>
          <c:showBubbleSize val="0"/>
        </c:dLbls>
        <c:gapWidth val="219"/>
        <c:axId val="463063768"/>
        <c:axId val="1"/>
      </c:barChart>
      <c:catAx>
        <c:axId val="463063768"/>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 sourceLinked="1"/>
        <c:majorTickMark val="none"/>
        <c:minorTickMark val="none"/>
        <c:tickLblPos val="nextTo"/>
        <c:spPr>
          <a:noFill/>
          <a:ln w="9525" cap="flat" cmpd="sng" algn="ctr">
            <a:solidFill>
              <a:srgbClr val="4F81BD"/>
            </a:solid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en-US"/>
          </a:p>
        </c:txPr>
        <c:crossAx val="463063768"/>
        <c:crosses val="autoZero"/>
        <c:crossBetween val="between"/>
      </c:valAx>
      <c:spPr>
        <a:noFill/>
        <a:ln w="25400">
          <a:noFill/>
        </a:ln>
        <a:effectLst/>
      </c:spPr>
    </c:plotArea>
    <c:legend>
      <c:legendPos val="b"/>
      <c:layout>
        <c:manualLayout>
          <c:xMode val="edge"/>
          <c:yMode val="edge"/>
          <c:x val="0.44315999562554681"/>
          <c:y val="0.83341841644794401"/>
          <c:w val="0.12409653871391074"/>
          <c:h val="4.4359361329833771E-2"/>
        </c:manualLayout>
      </c:layout>
      <c:overlay val="1"/>
      <c:spPr>
        <a:noFill/>
        <a:ln w="25400">
          <a:noFill/>
        </a:ln>
        <a:effectLst/>
      </c:spPr>
      <c:txPr>
        <a:bodyPr rot="0" spcFirstLastPara="1" vertOverflow="ellipsis" vert="horz" wrap="square" anchor="ctr" anchorCtr="1"/>
        <a:lstStyle/>
        <a:p>
          <a:pPr>
            <a:defRPr sz="825" b="0" i="0" u="none" strike="noStrike" kern="1200"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r>
              <a:rPr lang="en-US" sz="1200" b="1" i="0" u="none" strike="noStrike" baseline="0">
                <a:solidFill>
                  <a:srgbClr val="333333"/>
                </a:solidFill>
                <a:latin typeface="Calibri"/>
                <a:cs typeface="Calibri"/>
              </a:rPr>
              <a:t>Comparing passing rate of protected classes against majority class - Gender</a:t>
            </a:r>
          </a:p>
          <a:p>
            <a:pPr>
              <a:defRPr sz="1000"/>
            </a:pPr>
            <a:r>
              <a:rPr lang="en-US" sz="1200" b="1" i="0" u="none" strike="noStrike" baseline="0">
                <a:solidFill>
                  <a:srgbClr val="333333"/>
                </a:solidFill>
                <a:latin typeface="Calibri"/>
                <a:cs typeface="Calibri"/>
              </a:rPr>
              <a:t>(Rates must be 80% or higher to satisfy the 4/5ths rule)</a:t>
            </a:r>
          </a:p>
        </c:rich>
      </c:tx>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7.8184723661283637E-2"/>
          <c:y val="0.16615145281391458"/>
          <c:w val="0.90816380475991731"/>
          <c:h val="0.5822577130688853"/>
        </c:manualLayout>
      </c:layout>
      <c:barChart>
        <c:barDir val="col"/>
        <c:grouping val="clustered"/>
        <c:varyColors val="0"/>
        <c:ser>
          <c:idx val="0"/>
          <c:order val="1"/>
          <c:tx>
            <c:strRef>
              <c:f>'Adverse Impact Calculation'!$A$23:$B$23</c:f>
              <c:strCache>
                <c:ptCount val="2"/>
                <c:pt idx="0">
                  <c:v>Female</c:v>
                </c:pt>
              </c:strCache>
            </c:strRef>
          </c:tx>
          <c:spPr>
            <a:solidFill>
              <a:schemeClr val="accent2"/>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Calculation'!$G$9</c:f>
              <c:strCache>
                <c:ptCount val="1"/>
                <c:pt idx="0">
                  <c:v>Must be 80% or greater to satisfy 4/5ths rule</c:v>
                </c:pt>
              </c:strCache>
            </c:strRef>
          </c:cat>
          <c:val>
            <c:numRef>
              <c:f>'Adverse Impact Calculation'!$G$23</c:f>
              <c:numCache>
                <c:formatCode>0.0%</c:formatCode>
                <c:ptCount val="1"/>
                <c:pt idx="0">
                  <c:v>0</c:v>
                </c:pt>
              </c:numCache>
            </c:numRef>
          </c:val>
          <c:extLst>
            <c:ext xmlns:c16="http://schemas.microsoft.com/office/drawing/2014/chart" uri="{C3380CC4-5D6E-409C-BE32-E72D297353CC}">
              <c16:uniqueId val="{00000000-CDB2-4B2B-B9F6-2038103B8095}"/>
            </c:ext>
          </c:extLst>
        </c:ser>
        <c:dLbls>
          <c:showLegendKey val="0"/>
          <c:showVal val="0"/>
          <c:showCatName val="0"/>
          <c:showSerName val="0"/>
          <c:showPercent val="0"/>
          <c:showBubbleSize val="0"/>
        </c:dLbls>
        <c:gapWidth val="219"/>
        <c:axId val="463063768"/>
        <c:axId val="1"/>
      </c:barChart>
      <c:lineChart>
        <c:grouping val="standard"/>
        <c:varyColors val="0"/>
        <c:ser>
          <c:idx val="3"/>
          <c:order val="0"/>
          <c:tx>
            <c:strRef>
              <c:f>'Adverse Impact Calculation'!$A$22:$B$22</c:f>
              <c:strCache>
                <c:ptCount val="2"/>
                <c:pt idx="0">
                  <c:v>Male</c:v>
                </c:pt>
              </c:strCache>
            </c:strRef>
          </c:tx>
          <c:spPr>
            <a:ln w="28575" cap="rnd" cmpd="sng" algn="ctr">
              <a:solidFill>
                <a:schemeClr val="accent5"/>
              </a:solidFill>
              <a:prstDash val="solid"/>
              <a:round/>
            </a:ln>
            <a:effectLst/>
          </c:spPr>
          <c:marker>
            <c:symbol val="none"/>
          </c:marker>
          <c:dLbls>
            <c:dLbl>
              <c:idx val="0"/>
              <c:layout>
                <c:manualLayout>
                  <c:x val="-3.0407288028563135E-3"/>
                  <c:y val="-3.9316705477679221E-3"/>
                </c:manualLayout>
              </c:layout>
              <c:spPr>
                <a:solidFill>
                  <a:schemeClr val="accent5">
                    <a:alpha val="50000"/>
                  </a:schemeClr>
                </a:solidFill>
                <a:ln w="3175">
                  <a:noFill/>
                </a:ln>
                <a:effectLst/>
              </c:spPr>
              <c:txPr>
                <a:bodyPr rot="0" spcFirstLastPara="1" vertOverflow="ellipsis" vert="horz" wrap="square" tIns="0" bIns="0" anchor="ctr" anchorCtr="1"/>
                <a:lstStyle/>
                <a:p>
                  <a:pPr>
                    <a:defRPr sz="1000" b="0" i="0" u="none" strike="noStrike" kern="1200" baseline="0">
                      <a:no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9194222656660539"/>
                      <c:h val="9.0638650706374724E-3"/>
                    </c:manualLayout>
                  </c15:layout>
                </c:ext>
                <c:ext xmlns:c16="http://schemas.microsoft.com/office/drawing/2014/chart" uri="{C3380CC4-5D6E-409C-BE32-E72D297353CC}">
                  <c16:uniqueId val="{00000001-CDB2-4B2B-B9F6-2038103B8095}"/>
                </c:ext>
              </c:extLst>
            </c:dLbl>
            <c:spPr>
              <a:solidFill>
                <a:schemeClr val="accent5">
                  <a:alpha val="50000"/>
                </a:schemeClr>
              </a:solidFill>
              <a:ln w="3175">
                <a:noFill/>
              </a:ln>
              <a:effectLst/>
            </c:spPr>
            <c:txPr>
              <a:bodyPr rot="0" spcFirstLastPara="1" vertOverflow="ellipsis" vert="horz" wrap="square" tIns="0" bIns="0" anchor="ctr" anchorCtr="1"/>
              <a:lstStyle/>
              <a:p>
                <a:pPr>
                  <a:defRPr sz="1000" b="0"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mathMinus">
                    <a:avLst/>
                  </a:prstGeom>
                  <a:noFill/>
                  <a:ln>
                    <a:noFill/>
                  </a:ln>
                </c15:spPr>
                <c15:showLeaderLines val="0"/>
              </c:ext>
            </c:extLst>
          </c:dLbls>
          <c:cat>
            <c:strRef>
              <c:f>'Adverse Impact Calculation'!$G$9</c:f>
              <c:strCache>
                <c:ptCount val="1"/>
                <c:pt idx="0">
                  <c:v>Must be 80% or greater to satisfy 4/5ths rule</c:v>
                </c:pt>
              </c:strCache>
            </c:strRef>
          </c:cat>
          <c:val>
            <c:numLit>
              <c:formatCode>General</c:formatCode>
              <c:ptCount val="1"/>
              <c:pt idx="0">
                <c:v>0.8</c:v>
              </c:pt>
            </c:numLit>
          </c:val>
          <c:smooth val="0"/>
          <c:extLst>
            <c:ext xmlns:c16="http://schemas.microsoft.com/office/drawing/2014/chart" uri="{C3380CC4-5D6E-409C-BE32-E72D297353CC}">
              <c16:uniqueId val="{00000002-CDB2-4B2B-B9F6-2038103B8095}"/>
            </c:ext>
          </c:extLst>
        </c:ser>
        <c:dLbls>
          <c:showLegendKey val="0"/>
          <c:showVal val="0"/>
          <c:showCatName val="0"/>
          <c:showSerName val="0"/>
          <c:showPercent val="0"/>
          <c:showBubbleSize val="0"/>
        </c:dLbls>
        <c:marker val="1"/>
        <c:smooth val="0"/>
        <c:axId val="463063768"/>
        <c:axId val="1"/>
      </c:lineChart>
      <c:catAx>
        <c:axId val="463063768"/>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 sourceLinked="1"/>
        <c:majorTickMark val="none"/>
        <c:minorTickMark val="none"/>
        <c:tickLblPos val="nextTo"/>
        <c:spPr>
          <a:noFill/>
          <a:ln w="9525" cap="flat" cmpd="sng" algn="ctr">
            <a:solidFill>
              <a:srgbClr val="4F81BD"/>
            </a:solid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en-US"/>
          </a:p>
        </c:txPr>
        <c:crossAx val="463063768"/>
        <c:crosses val="autoZero"/>
        <c:crossBetween val="between"/>
      </c:valAx>
      <c:spPr>
        <a:noFill/>
        <a:ln w="25400">
          <a:noFill/>
        </a:ln>
        <a:effectLst/>
      </c:spPr>
    </c:plotArea>
    <c:legend>
      <c:legendPos val="r"/>
      <c:layout>
        <c:manualLayout>
          <c:xMode val="edge"/>
          <c:yMode val="edge"/>
          <c:x val="0.16057641027482739"/>
          <c:y val="0.75997783514058115"/>
          <c:w val="0.73851899071339"/>
          <c:h val="0.24002216485941891"/>
        </c:manualLayout>
      </c:layout>
      <c:overlay val="1"/>
      <c:spPr>
        <a:noFill/>
        <a:ln w="25400">
          <a:noFill/>
        </a:ln>
        <a:effectLst/>
      </c:spPr>
      <c:txPr>
        <a:bodyPr rot="0" spcFirstLastPara="1" vertOverflow="ellipsis" vert="horz" wrap="square" anchor="ctr" anchorCtr="1"/>
        <a:lstStyle/>
        <a:p>
          <a:pPr>
            <a:defRPr sz="825" b="0" i="0" u="none" strike="noStrike" kern="1200"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r>
              <a:rPr lang="en-US" sz="1200" b="1" i="0" u="none" strike="noStrike" baseline="0">
                <a:solidFill>
                  <a:srgbClr val="333333"/>
                </a:solidFill>
                <a:latin typeface="Calibri"/>
                <a:cs typeface="Calibri"/>
              </a:rPr>
              <a:t>Comparing passing rate of protected classes against majority class - Race &amp; Ethnicity</a:t>
            </a:r>
          </a:p>
          <a:p>
            <a:pPr>
              <a:defRPr sz="1000"/>
            </a:pPr>
            <a:r>
              <a:rPr lang="en-US" sz="1200" b="1" i="0" u="none" strike="noStrike" baseline="0">
                <a:solidFill>
                  <a:srgbClr val="333333"/>
                </a:solidFill>
                <a:latin typeface="Calibri"/>
                <a:cs typeface="Calibri"/>
              </a:rPr>
              <a:t>(Rates must be 80% or higher to satisfy the 4/5ths rule)</a:t>
            </a:r>
          </a:p>
        </c:rich>
      </c:tx>
      <c:overlay val="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Calibri"/>
              <a:ea typeface="Calibri"/>
              <a:cs typeface="Calibri"/>
            </a:defRPr>
          </a:pPr>
          <a:endParaRPr lang="en-US"/>
        </a:p>
      </c:txPr>
    </c:title>
    <c:autoTitleDeleted val="0"/>
    <c:plotArea>
      <c:layout>
        <c:manualLayout>
          <c:layoutTarget val="inner"/>
          <c:xMode val="edge"/>
          <c:yMode val="edge"/>
          <c:x val="7.8184723661283637E-2"/>
          <c:y val="0.16615145281391458"/>
          <c:w val="0.90816380475991731"/>
          <c:h val="0.5822577130688853"/>
        </c:manualLayout>
      </c:layout>
      <c:barChart>
        <c:barDir val="col"/>
        <c:grouping val="clustered"/>
        <c:varyColors val="0"/>
        <c:ser>
          <c:idx val="9"/>
          <c:order val="0"/>
          <c:tx>
            <c:strRef>
              <c:f>'Adverse Impact Calculation'!$A$10</c:f>
              <c:strCache>
                <c:ptCount val="1"/>
                <c:pt idx="0">
                  <c:v>Black or African American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'Adverse Impact Calculation'!$G$9</c:f>
              <c:strCache>
                <c:ptCount val="1"/>
                <c:pt idx="0">
                  <c:v>Must be 80% or greater to satisfy 4/5ths rule</c:v>
                </c:pt>
              </c:strCache>
            </c:strRef>
          </c:cat>
          <c:val>
            <c:numRef>
              <c:f>'Adverse Impact Calculation'!$G$10</c:f>
              <c:numCache>
                <c:formatCode>0.0%</c:formatCode>
                <c:ptCount val="1"/>
                <c:pt idx="0">
                  <c:v>0</c:v>
                </c:pt>
              </c:numCache>
            </c:numRef>
          </c:val>
          <c:extLst>
            <c:ext xmlns:c16="http://schemas.microsoft.com/office/drawing/2014/chart" uri="{C3380CC4-5D6E-409C-BE32-E72D297353CC}">
              <c16:uniqueId val="{00000000-F97A-4BB0-BD22-2EB342BC6F65}"/>
            </c:ext>
          </c:extLst>
        </c:ser>
        <c:ser>
          <c:idx val="0"/>
          <c:order val="1"/>
          <c:tx>
            <c:strRef>
              <c:f>'Adverse Impact Calculation'!$A$11</c:f>
              <c:strCache>
                <c:ptCount val="1"/>
                <c:pt idx="0">
                  <c:v>Asian</c:v>
                </c:pt>
              </c:strCache>
            </c:strRef>
          </c:tx>
          <c:spPr>
            <a:solidFill>
              <a:schemeClr val="accent2"/>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Calculation'!$G$9</c:f>
              <c:strCache>
                <c:ptCount val="1"/>
                <c:pt idx="0">
                  <c:v>Must be 80% or greater to satisfy 4/5ths rule</c:v>
                </c:pt>
              </c:strCache>
            </c:strRef>
          </c:cat>
          <c:val>
            <c:numRef>
              <c:f>'Adverse Impact Calculation'!$G$11</c:f>
              <c:numCache>
                <c:formatCode>0.0%</c:formatCode>
                <c:ptCount val="1"/>
                <c:pt idx="0">
                  <c:v>0</c:v>
                </c:pt>
              </c:numCache>
            </c:numRef>
          </c:val>
          <c:extLst>
            <c:ext xmlns:c16="http://schemas.microsoft.com/office/drawing/2014/chart" uri="{C3380CC4-5D6E-409C-BE32-E72D297353CC}">
              <c16:uniqueId val="{00000001-F97A-4BB0-BD22-2EB342BC6F65}"/>
            </c:ext>
          </c:extLst>
        </c:ser>
        <c:ser>
          <c:idx val="1"/>
          <c:order val="2"/>
          <c:tx>
            <c:strRef>
              <c:f>'Adverse Impact Calculation'!$A$12</c:f>
              <c:strCache>
                <c:ptCount val="1"/>
                <c:pt idx="0">
                  <c:v>American Indian or Alaska Native</c:v>
                </c:pt>
              </c:strCache>
            </c:strRef>
          </c:tx>
          <c:spPr>
            <a:solidFill>
              <a:schemeClr val="accent3"/>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Calculation'!$G$9</c:f>
              <c:strCache>
                <c:ptCount val="1"/>
                <c:pt idx="0">
                  <c:v>Must be 80% or greater to satisfy 4/5ths rule</c:v>
                </c:pt>
              </c:strCache>
            </c:strRef>
          </c:cat>
          <c:val>
            <c:numRef>
              <c:f>'Adverse Impact Calculation'!$G$12</c:f>
              <c:numCache>
                <c:formatCode>0.0%</c:formatCode>
                <c:ptCount val="1"/>
                <c:pt idx="0">
                  <c:v>0</c:v>
                </c:pt>
              </c:numCache>
            </c:numRef>
          </c:val>
          <c:extLst>
            <c:ext xmlns:c16="http://schemas.microsoft.com/office/drawing/2014/chart" uri="{C3380CC4-5D6E-409C-BE32-E72D297353CC}">
              <c16:uniqueId val="{00000002-F97A-4BB0-BD22-2EB342BC6F65}"/>
            </c:ext>
          </c:extLst>
        </c:ser>
        <c:ser>
          <c:idx val="2"/>
          <c:order val="3"/>
          <c:tx>
            <c:strRef>
              <c:f>'Adverse Impact Calculation'!$A$13</c:f>
              <c:strCache>
                <c:ptCount val="1"/>
                <c:pt idx="0">
                  <c:v>Hispanic or Latino</c:v>
                </c:pt>
              </c:strCache>
            </c:strRef>
          </c:tx>
          <c:spPr>
            <a:solidFill>
              <a:schemeClr val="accent4"/>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Calculation'!$G$9</c:f>
              <c:strCache>
                <c:ptCount val="1"/>
                <c:pt idx="0">
                  <c:v>Must be 80% or greater to satisfy 4/5ths rule</c:v>
                </c:pt>
              </c:strCache>
            </c:strRef>
          </c:cat>
          <c:val>
            <c:numRef>
              <c:f>'Adverse Impact Calculation'!$G$13</c:f>
              <c:numCache>
                <c:formatCode>0.0%</c:formatCode>
                <c:ptCount val="1"/>
                <c:pt idx="0">
                  <c:v>0</c:v>
                </c:pt>
              </c:numCache>
            </c:numRef>
          </c:val>
          <c:extLst>
            <c:ext xmlns:c16="http://schemas.microsoft.com/office/drawing/2014/chart" uri="{C3380CC4-5D6E-409C-BE32-E72D297353CC}">
              <c16:uniqueId val="{00000003-F97A-4BB0-BD22-2EB342BC6F65}"/>
            </c:ext>
          </c:extLst>
        </c:ser>
        <c:ser>
          <c:idx val="4"/>
          <c:order val="5"/>
          <c:tx>
            <c:strRef>
              <c:f>'Adverse Impact Calculation'!$A$15</c:f>
              <c:strCache>
                <c:ptCount val="1"/>
                <c:pt idx="0">
                  <c:v>Native Hawaiian or Pacific Islander</c:v>
                </c:pt>
              </c:strCache>
            </c:strRef>
          </c:tx>
          <c:spPr>
            <a:solidFill>
              <a:schemeClr val="accent6"/>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Calculation'!$G$9</c:f>
              <c:strCache>
                <c:ptCount val="1"/>
                <c:pt idx="0">
                  <c:v>Must be 80% or greater to satisfy 4/5ths rule</c:v>
                </c:pt>
              </c:strCache>
            </c:strRef>
          </c:cat>
          <c:val>
            <c:numRef>
              <c:f>'Adverse Impact Calculation'!$G$15</c:f>
              <c:numCache>
                <c:formatCode>0.0%</c:formatCode>
                <c:ptCount val="1"/>
                <c:pt idx="0">
                  <c:v>0</c:v>
                </c:pt>
              </c:numCache>
            </c:numRef>
          </c:val>
          <c:extLst>
            <c:ext xmlns:c16="http://schemas.microsoft.com/office/drawing/2014/chart" uri="{C3380CC4-5D6E-409C-BE32-E72D297353CC}">
              <c16:uniqueId val="{00000004-F97A-4BB0-BD22-2EB342BC6F65}"/>
            </c:ext>
          </c:extLst>
        </c:ser>
        <c:ser>
          <c:idx val="10"/>
          <c:order val="6"/>
          <c:tx>
            <c:strRef>
              <c:f>'Adverse Impact Calculation'!$A$16</c:f>
              <c:strCache>
                <c:ptCount val="1"/>
                <c:pt idx="0">
                  <c:v>Two or More Races</c:v>
                </c:pt>
              </c:strCache>
            </c:strRef>
          </c:tx>
          <c:spPr>
            <a:solidFill>
              <a:srgbClr val="772C2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shade val="95000"/>
                          <a:satMod val="105000"/>
                        </a:schemeClr>
                      </a:solidFill>
                      <a:prstDash val="solid"/>
                      <a:round/>
                    </a:ln>
                    <a:effectLst/>
                  </c:spPr>
                </c15:leaderLines>
              </c:ext>
            </c:extLst>
          </c:dLbls>
          <c:cat>
            <c:strRef>
              <c:f>'Adverse Impact Calculation'!$G$9</c:f>
              <c:strCache>
                <c:ptCount val="1"/>
                <c:pt idx="0">
                  <c:v>Must be 80% or greater to satisfy 4/5ths rule</c:v>
                </c:pt>
              </c:strCache>
            </c:strRef>
          </c:cat>
          <c:val>
            <c:numRef>
              <c:f>'Adverse Impact Calculation'!$G$16</c:f>
              <c:numCache>
                <c:formatCode>0.0%</c:formatCode>
                <c:ptCount val="1"/>
                <c:pt idx="0">
                  <c:v>0</c:v>
                </c:pt>
              </c:numCache>
            </c:numRef>
          </c:val>
          <c:extLst>
            <c:ext xmlns:c16="http://schemas.microsoft.com/office/drawing/2014/chart" uri="{C3380CC4-5D6E-409C-BE32-E72D297353CC}">
              <c16:uniqueId val="{00000005-F97A-4BB0-BD22-2EB342BC6F65}"/>
            </c:ext>
          </c:extLst>
        </c:ser>
        <c:ser>
          <c:idx val="5"/>
          <c:order val="7"/>
          <c:tx>
            <c:strRef>
              <c:f>'Adverse Impact Calculation'!$A$18</c:f>
              <c:strCache>
                <c:ptCount val="1"/>
                <c:pt idx="0">
                  <c:v>All Minorities</c:v>
                </c:pt>
              </c:strCache>
            </c:strRef>
          </c:tx>
          <c:spPr>
            <a:solidFill>
              <a:srgbClr val="2C4D75"/>
            </a:solidFill>
            <a:ln>
              <a:noFill/>
            </a:ln>
            <a:effectLst/>
          </c:spPr>
          <c:invertIfNegative val="0"/>
          <c:dLbls>
            <c:spPr>
              <a:noFill/>
              <a:ln w="25400">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333333"/>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'Adverse Impact Calculation'!$G$9</c:f>
              <c:strCache>
                <c:ptCount val="1"/>
                <c:pt idx="0">
                  <c:v>Must be 80% or greater to satisfy 4/5ths rule</c:v>
                </c:pt>
              </c:strCache>
            </c:strRef>
          </c:cat>
          <c:val>
            <c:numRef>
              <c:f>'Adverse Impact Calculation'!$G$18</c:f>
              <c:numCache>
                <c:formatCode>0.0%</c:formatCode>
                <c:ptCount val="1"/>
                <c:pt idx="0">
                  <c:v>0</c:v>
                </c:pt>
              </c:numCache>
            </c:numRef>
          </c:val>
          <c:extLst>
            <c:ext xmlns:c16="http://schemas.microsoft.com/office/drawing/2014/chart" uri="{C3380CC4-5D6E-409C-BE32-E72D297353CC}">
              <c16:uniqueId val="{00000006-F97A-4BB0-BD22-2EB342BC6F65}"/>
            </c:ext>
          </c:extLst>
        </c:ser>
        <c:dLbls>
          <c:showLegendKey val="0"/>
          <c:showVal val="0"/>
          <c:showCatName val="0"/>
          <c:showSerName val="0"/>
          <c:showPercent val="0"/>
          <c:showBubbleSize val="0"/>
        </c:dLbls>
        <c:gapWidth val="219"/>
        <c:axId val="463063768"/>
        <c:axId val="1"/>
      </c:barChart>
      <c:lineChart>
        <c:grouping val="standard"/>
        <c:varyColors val="0"/>
        <c:ser>
          <c:idx val="3"/>
          <c:order val="4"/>
          <c:tx>
            <c:strRef>
              <c:f>'Adverse Impact Calculation'!$A$14</c:f>
              <c:strCache>
                <c:ptCount val="1"/>
                <c:pt idx="0">
                  <c:v>White</c:v>
                </c:pt>
              </c:strCache>
            </c:strRef>
          </c:tx>
          <c:spPr>
            <a:ln w="28575" cap="rnd" cmpd="sng" algn="ctr">
              <a:solidFill>
                <a:schemeClr val="accent5"/>
              </a:solidFill>
              <a:prstDash val="solid"/>
              <a:round/>
            </a:ln>
            <a:effectLst/>
          </c:spPr>
          <c:marker>
            <c:symbol val="none"/>
          </c:marker>
          <c:dLbls>
            <c:dLbl>
              <c:idx val="0"/>
              <c:layout>
                <c:manualLayout>
                  <c:x val="-3.0407288028563135E-3"/>
                  <c:y val="-3.9316705477679221E-3"/>
                </c:manualLayout>
              </c:layout>
              <c:spPr>
                <a:solidFill>
                  <a:schemeClr val="accent5">
                    <a:alpha val="50000"/>
                  </a:schemeClr>
                </a:solidFill>
                <a:ln w="3175">
                  <a:noFill/>
                </a:ln>
                <a:effectLst/>
              </c:spPr>
              <c:txPr>
                <a:bodyPr rot="0" spcFirstLastPara="1" vertOverflow="ellipsis" vert="horz" wrap="square" tIns="0" bIns="0" anchor="ctr" anchorCtr="1"/>
                <a:lstStyle/>
                <a:p>
                  <a:pPr>
                    <a:defRPr sz="1000" b="0" i="0" u="none" strike="noStrike" kern="1200" baseline="0">
                      <a:noFill/>
                      <a:latin typeface="Calibri"/>
                      <a:ea typeface="Calibri"/>
                      <a:cs typeface="Calibri"/>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9194222656660539"/>
                      <c:h val="9.0638650706374724E-3"/>
                    </c:manualLayout>
                  </c15:layout>
                </c:ext>
                <c:ext xmlns:c16="http://schemas.microsoft.com/office/drawing/2014/chart" uri="{C3380CC4-5D6E-409C-BE32-E72D297353CC}">
                  <c16:uniqueId val="{00000007-F97A-4BB0-BD22-2EB342BC6F65}"/>
                </c:ext>
              </c:extLst>
            </c:dLbl>
            <c:spPr>
              <a:solidFill>
                <a:schemeClr val="accent5">
                  <a:alpha val="50000"/>
                </a:schemeClr>
              </a:solidFill>
              <a:ln w="3175">
                <a:noFill/>
              </a:ln>
              <a:effectLst/>
            </c:spPr>
            <c:txPr>
              <a:bodyPr rot="0" spcFirstLastPara="1" vertOverflow="ellipsis" vert="horz" wrap="square" tIns="0" bIns="0" anchor="ctr" anchorCtr="1"/>
              <a:lstStyle/>
              <a:p>
                <a:pPr>
                  <a:defRPr sz="1000" b="0" i="0" u="none" strike="noStrike" kern="1200"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mathMinus">
                    <a:avLst/>
                  </a:prstGeom>
                  <a:noFill/>
                  <a:ln>
                    <a:noFill/>
                  </a:ln>
                </c15:spPr>
                <c15:showLeaderLines val="0"/>
              </c:ext>
            </c:extLst>
          </c:dLbls>
          <c:cat>
            <c:strRef>
              <c:f>'Adverse Impact Calculation'!$G$9</c:f>
              <c:strCache>
                <c:ptCount val="1"/>
                <c:pt idx="0">
                  <c:v>Must be 80% or greater to satisfy 4/5ths rule</c:v>
                </c:pt>
              </c:strCache>
            </c:strRef>
          </c:cat>
          <c:val>
            <c:numLit>
              <c:formatCode>General</c:formatCode>
              <c:ptCount val="1"/>
              <c:pt idx="0">
                <c:v>0.8</c:v>
              </c:pt>
            </c:numLit>
          </c:val>
          <c:smooth val="0"/>
          <c:extLst>
            <c:ext xmlns:c16="http://schemas.microsoft.com/office/drawing/2014/chart" uri="{C3380CC4-5D6E-409C-BE32-E72D297353CC}">
              <c16:uniqueId val="{00000008-F97A-4BB0-BD22-2EB342BC6F65}"/>
            </c:ext>
          </c:extLst>
        </c:ser>
        <c:dLbls>
          <c:showLegendKey val="0"/>
          <c:showVal val="0"/>
          <c:showCatName val="0"/>
          <c:showSerName val="0"/>
          <c:showPercent val="0"/>
          <c:showBubbleSize val="0"/>
        </c:dLbls>
        <c:marker val="1"/>
        <c:smooth val="0"/>
        <c:axId val="463063768"/>
        <c:axId val="1"/>
      </c:lineChart>
      <c:catAx>
        <c:axId val="463063768"/>
        <c:scaling>
          <c:orientation val="minMax"/>
        </c:scaling>
        <c:delete val="1"/>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prstDash val="solid"/>
              <a:round/>
            </a:ln>
            <a:effectLst/>
          </c:spPr>
        </c:majorGridlines>
        <c:numFmt formatCode="0.0%" sourceLinked="1"/>
        <c:majorTickMark val="none"/>
        <c:minorTickMark val="none"/>
        <c:tickLblPos val="nextTo"/>
        <c:spPr>
          <a:noFill/>
          <a:ln w="9525" cap="flat" cmpd="sng" algn="ctr">
            <a:solidFill>
              <a:srgbClr val="4F81BD"/>
            </a:solidFill>
            <a:prstDash val="solid"/>
            <a:round/>
          </a:ln>
          <a:effectLst/>
        </c:spPr>
        <c:txPr>
          <a:bodyPr rot="0" spcFirstLastPara="1" vertOverflow="ellipsis" wrap="square" anchor="ctr" anchorCtr="1"/>
          <a:lstStyle/>
          <a:p>
            <a:pPr>
              <a:defRPr sz="900" b="0" i="0" u="none" strike="noStrike" kern="1200" baseline="0">
                <a:solidFill>
                  <a:srgbClr val="333333"/>
                </a:solidFill>
                <a:latin typeface="Calibri"/>
                <a:ea typeface="Calibri"/>
                <a:cs typeface="Calibri"/>
              </a:defRPr>
            </a:pPr>
            <a:endParaRPr lang="en-US"/>
          </a:p>
        </c:txPr>
        <c:crossAx val="463063768"/>
        <c:crosses val="autoZero"/>
        <c:crossBetween val="between"/>
      </c:valAx>
      <c:spPr>
        <a:noFill/>
        <a:ln w="25400">
          <a:noFill/>
        </a:ln>
        <a:effectLst/>
      </c:spPr>
    </c:plotArea>
    <c:legend>
      <c:legendPos val="r"/>
      <c:layout>
        <c:manualLayout>
          <c:xMode val="edge"/>
          <c:yMode val="edge"/>
          <c:x val="0.16057641027482739"/>
          <c:y val="0.75997783514058115"/>
          <c:w val="0.73851899071339"/>
          <c:h val="0.24002216485941891"/>
        </c:manualLayout>
      </c:layout>
      <c:overlay val="1"/>
      <c:spPr>
        <a:noFill/>
        <a:ln w="25400">
          <a:noFill/>
        </a:ln>
        <a:effectLst/>
      </c:spPr>
      <c:txPr>
        <a:bodyPr rot="0" spcFirstLastPara="1" vertOverflow="ellipsis" vert="horz" wrap="square" anchor="ctr" anchorCtr="1"/>
        <a:lstStyle/>
        <a:p>
          <a:pPr>
            <a:defRPr sz="825" b="0" i="0" u="none" strike="noStrike" kern="1200"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95250</xdr:colOff>
      <xdr:row>60</xdr:row>
      <xdr:rowOff>152400</xdr:rowOff>
    </xdr:from>
    <xdr:to>
      <xdr:col>19</xdr:col>
      <xdr:colOff>95250</xdr:colOff>
      <xdr:row>89</xdr:row>
      <xdr:rowOff>28575</xdr:rowOff>
    </xdr:to>
    <xdr:graphicFrame macro="">
      <xdr:nvGraphicFramePr>
        <xdr:cNvPr id="1050" name="Chart 4">
          <a:extLst>
            <a:ext uri="{FF2B5EF4-FFF2-40B4-BE49-F238E27FC236}">
              <a16:creationId xmlns:a16="http://schemas.microsoft.com/office/drawing/2014/main" id="{7A96A64B-A805-4A17-B33B-CED48FED6D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85725</xdr:colOff>
      <xdr:row>30</xdr:row>
      <xdr:rowOff>142875</xdr:rowOff>
    </xdr:from>
    <xdr:to>
      <xdr:col>19</xdr:col>
      <xdr:colOff>85725</xdr:colOff>
      <xdr:row>59</xdr:row>
      <xdr:rowOff>19050</xdr:rowOff>
    </xdr:to>
    <xdr:graphicFrame macro="">
      <xdr:nvGraphicFramePr>
        <xdr:cNvPr id="4" name="Chart 2">
          <a:extLst>
            <a:ext uri="{FF2B5EF4-FFF2-40B4-BE49-F238E27FC236}">
              <a16:creationId xmlns:a16="http://schemas.microsoft.com/office/drawing/2014/main" id="{D7D86B46-2428-4D64-B55A-ED000514CC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30</xdr:row>
      <xdr:rowOff>142875</xdr:rowOff>
    </xdr:from>
    <xdr:to>
      <xdr:col>6</xdr:col>
      <xdr:colOff>876300</xdr:colOff>
      <xdr:row>59</xdr:row>
      <xdr:rowOff>19050</xdr:rowOff>
    </xdr:to>
    <xdr:graphicFrame macro="">
      <xdr:nvGraphicFramePr>
        <xdr:cNvPr id="7" name="Chart 2">
          <a:extLst>
            <a:ext uri="{FF2B5EF4-FFF2-40B4-BE49-F238E27FC236}">
              <a16:creationId xmlns:a16="http://schemas.microsoft.com/office/drawing/2014/main" id="{D5143CE7-3957-4A1B-ABA5-4E77E799AFA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60</xdr:row>
      <xdr:rowOff>152400</xdr:rowOff>
    </xdr:from>
    <xdr:to>
      <xdr:col>6</xdr:col>
      <xdr:colOff>876300</xdr:colOff>
      <xdr:row>89</xdr:row>
      <xdr:rowOff>28575</xdr:rowOff>
    </xdr:to>
    <xdr:graphicFrame macro="">
      <xdr:nvGraphicFramePr>
        <xdr:cNvPr id="8" name="Chart 4">
          <a:extLst>
            <a:ext uri="{FF2B5EF4-FFF2-40B4-BE49-F238E27FC236}">
              <a16:creationId xmlns:a16="http://schemas.microsoft.com/office/drawing/2014/main" id="{C4CA6F25-F69F-4CF1-8454-D9F46E1FA6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90</xdr:row>
      <xdr:rowOff>142875</xdr:rowOff>
    </xdr:from>
    <xdr:to>
      <xdr:col>6</xdr:col>
      <xdr:colOff>876300</xdr:colOff>
      <xdr:row>119</xdr:row>
      <xdr:rowOff>19050</xdr:rowOff>
    </xdr:to>
    <xdr:graphicFrame macro="">
      <xdr:nvGraphicFramePr>
        <xdr:cNvPr id="2" name="Chart 4">
          <a:extLst>
            <a:ext uri="{FF2B5EF4-FFF2-40B4-BE49-F238E27FC236}">
              <a16:creationId xmlns:a16="http://schemas.microsoft.com/office/drawing/2014/main" id="{074DC252-F308-4759-8A61-931BBE91BA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104775</xdr:colOff>
      <xdr:row>90</xdr:row>
      <xdr:rowOff>142875</xdr:rowOff>
    </xdr:from>
    <xdr:to>
      <xdr:col>19</xdr:col>
      <xdr:colOff>104775</xdr:colOff>
      <xdr:row>119</xdr:row>
      <xdr:rowOff>19050</xdr:rowOff>
    </xdr:to>
    <xdr:graphicFrame macro="">
      <xdr:nvGraphicFramePr>
        <xdr:cNvPr id="3" name="Chart 4">
          <a:extLst>
            <a:ext uri="{FF2B5EF4-FFF2-40B4-BE49-F238E27FC236}">
              <a16:creationId xmlns:a16="http://schemas.microsoft.com/office/drawing/2014/main" id="{9FF79092-D655-45A4-8EDD-10EA96F99E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6"/>
  <sheetViews>
    <sheetView showGridLines="0" tabSelected="1" zoomScaleNormal="100" workbookViewId="0">
      <selection sqref="A1:G1"/>
    </sheetView>
  </sheetViews>
  <sheetFormatPr defaultRowHeight="12.75" x14ac:dyDescent="0.2"/>
  <cols>
    <col min="1" max="1" width="30" bestFit="1" customWidth="1"/>
    <col min="2" max="2" width="15.7109375" bestFit="1" customWidth="1"/>
    <col min="3" max="3" width="19.28515625" bestFit="1" customWidth="1"/>
    <col min="4" max="4" width="18.42578125" bestFit="1" customWidth="1"/>
    <col min="5" max="5" width="11.28515625" bestFit="1" customWidth="1"/>
    <col min="6" max="6" width="12.140625" bestFit="1" customWidth="1"/>
    <col min="7" max="7" width="22" bestFit="1" customWidth="1"/>
  </cols>
  <sheetData>
    <row r="1" spans="1:8" ht="22.5" customHeight="1" x14ac:dyDescent="0.2">
      <c r="A1" s="37" t="s">
        <v>37</v>
      </c>
      <c r="B1" s="38"/>
      <c r="C1" s="39"/>
      <c r="D1" s="39"/>
      <c r="E1" s="39"/>
      <c r="F1" s="39"/>
      <c r="G1" s="40"/>
    </row>
    <row r="2" spans="1:8" ht="22.5" customHeight="1" x14ac:dyDescent="0.2">
      <c r="A2" s="62" t="s">
        <v>35</v>
      </c>
      <c r="B2" s="63"/>
      <c r="C2" s="63"/>
      <c r="D2" s="63"/>
      <c r="E2" s="63"/>
      <c r="F2" s="63"/>
      <c r="G2" s="64"/>
    </row>
    <row r="3" spans="1:8" ht="22.5" customHeight="1" x14ac:dyDescent="0.2">
      <c r="A3" s="60" t="s">
        <v>30</v>
      </c>
      <c r="B3" s="61"/>
      <c r="C3" s="61"/>
      <c r="D3" s="57" t="s">
        <v>32</v>
      </c>
      <c r="E3" s="58"/>
      <c r="F3" s="58"/>
      <c r="G3" s="59"/>
    </row>
    <row r="4" spans="1:8" ht="22.5" customHeight="1" x14ac:dyDescent="0.2">
      <c r="A4" s="60" t="s">
        <v>31</v>
      </c>
      <c r="B4" s="61"/>
      <c r="C4" s="61"/>
      <c r="D4" s="57" t="s">
        <v>33</v>
      </c>
      <c r="E4" s="58"/>
      <c r="F4" s="58"/>
      <c r="G4" s="59"/>
    </row>
    <row r="5" spans="1:8" ht="127.5" customHeight="1" x14ac:dyDescent="0.2">
      <c r="A5" s="41" t="s">
        <v>36</v>
      </c>
      <c r="B5" s="42"/>
      <c r="C5" s="42"/>
      <c r="D5" s="42"/>
      <c r="E5" s="42"/>
      <c r="F5" s="42"/>
      <c r="G5" s="43"/>
    </row>
    <row r="6" spans="1:8" ht="15" customHeight="1" x14ac:dyDescent="0.2">
      <c r="A6" s="48" t="s">
        <v>27</v>
      </c>
      <c r="B6" s="49"/>
      <c r="C6" s="49"/>
      <c r="D6" s="49"/>
      <c r="E6" s="49"/>
      <c r="F6" s="50"/>
      <c r="G6" s="21" t="s">
        <v>26</v>
      </c>
    </row>
    <row r="7" spans="1:8" ht="15" customHeight="1" x14ac:dyDescent="0.2">
      <c r="A7" s="51"/>
      <c r="B7" s="52"/>
      <c r="C7" s="52"/>
      <c r="D7" s="52"/>
      <c r="E7" s="52"/>
      <c r="F7" s="53"/>
      <c r="G7" s="22">
        <v>1</v>
      </c>
    </row>
    <row r="8" spans="1:8" ht="22.5" customHeight="1" x14ac:dyDescent="0.2">
      <c r="A8" s="54" t="s">
        <v>28</v>
      </c>
      <c r="B8" s="55"/>
      <c r="C8" s="55"/>
      <c r="D8" s="55"/>
      <c r="E8" s="55"/>
      <c r="F8" s="56"/>
      <c r="G8" s="36" t="s">
        <v>5</v>
      </c>
    </row>
    <row r="9" spans="1:8" s="1" customFormat="1" ht="37.5" customHeight="1" x14ac:dyDescent="0.2">
      <c r="A9" s="3" t="s">
        <v>15</v>
      </c>
      <c r="B9" s="14" t="s">
        <v>17</v>
      </c>
      <c r="C9" s="2" t="s">
        <v>2</v>
      </c>
      <c r="D9" s="2" t="s">
        <v>3</v>
      </c>
      <c r="E9" s="2" t="s">
        <v>4</v>
      </c>
      <c r="F9" s="5" t="s">
        <v>11</v>
      </c>
      <c r="G9" s="6" t="s">
        <v>34</v>
      </c>
    </row>
    <row r="10" spans="1:8" ht="15" customHeight="1" x14ac:dyDescent="0.2">
      <c r="A10" s="15" t="s">
        <v>12</v>
      </c>
      <c r="B10" s="17">
        <v>1</v>
      </c>
      <c r="C10" s="35"/>
      <c r="D10" s="35"/>
      <c r="E10" s="7" t="str">
        <f t="shared" ref="E10:E17" si="0">IF(C10="","",SUM(C10-D10))</f>
        <v/>
      </c>
      <c r="F10" s="8" t="str">
        <f>IF(C10&gt;0,IF(COUNTBLANK(C10),"",D10/C10),"N/A")</f>
        <v>N/A</v>
      </c>
      <c r="G10" s="19" t="str">
        <f>IF(C10&gt;0,IF(COUNTBLANK(F10),"",F10/$F$14),"N/A")</f>
        <v>N/A</v>
      </c>
    </row>
    <row r="11" spans="1:8" ht="15" customHeight="1" x14ac:dyDescent="0.2">
      <c r="A11" s="15" t="s">
        <v>1</v>
      </c>
      <c r="B11" s="17">
        <v>2</v>
      </c>
      <c r="C11" s="35"/>
      <c r="D11" s="35"/>
      <c r="E11" s="7" t="str">
        <f t="shared" si="0"/>
        <v/>
      </c>
      <c r="F11" s="8" t="str">
        <f t="shared" ref="F11:F19" si="1">IF(C11&gt;0,IF(COUNTBLANK(C11),"",D11/C11),"N/A")</f>
        <v>N/A</v>
      </c>
      <c r="G11" s="19" t="str">
        <f>IF(C11&gt;0,IF(COUNTBLANK(F11),"",F11/$F$14),"N/A")</f>
        <v>N/A</v>
      </c>
    </row>
    <row r="12" spans="1:8" ht="15" customHeight="1" x14ac:dyDescent="0.2">
      <c r="A12" s="15" t="s">
        <v>10</v>
      </c>
      <c r="B12" s="17">
        <v>3</v>
      </c>
      <c r="C12" s="35"/>
      <c r="D12" s="35"/>
      <c r="E12" s="7" t="str">
        <f t="shared" si="0"/>
        <v/>
      </c>
      <c r="F12" s="8" t="str">
        <f t="shared" si="1"/>
        <v>N/A</v>
      </c>
      <c r="G12" s="19" t="str">
        <f>IF(C12&gt;0,IF(COUNTBLANK(F12),"",F12/$F$14),"N/A")</f>
        <v>N/A</v>
      </c>
    </row>
    <row r="13" spans="1:8" ht="15" customHeight="1" x14ac:dyDescent="0.2">
      <c r="A13" s="15" t="s">
        <v>7</v>
      </c>
      <c r="B13" s="17">
        <v>4</v>
      </c>
      <c r="C13" s="35"/>
      <c r="D13" s="35"/>
      <c r="E13" s="7" t="str">
        <f t="shared" si="0"/>
        <v/>
      </c>
      <c r="F13" s="8" t="str">
        <f t="shared" si="1"/>
        <v>N/A</v>
      </c>
      <c r="G13" s="19" t="str">
        <f>IF(C13&gt;0,IF(COUNTBLANK(F13),"",F13/$F$14),"N/A")</f>
        <v>N/A</v>
      </c>
    </row>
    <row r="14" spans="1:8" ht="15" customHeight="1" x14ac:dyDescent="0.2">
      <c r="A14" s="15" t="s">
        <v>0</v>
      </c>
      <c r="B14" s="17">
        <v>5</v>
      </c>
      <c r="C14" s="35"/>
      <c r="D14" s="35"/>
      <c r="E14" s="7" t="str">
        <f t="shared" si="0"/>
        <v/>
      </c>
      <c r="F14" s="8" t="str">
        <f t="shared" si="1"/>
        <v>N/A</v>
      </c>
      <c r="G14" s="9" t="str">
        <f>IF(C13&gt;0,IF(COUNTBLANK(F13),"","N/A"),"N/A")</f>
        <v>N/A</v>
      </c>
      <c r="H14" s="16"/>
    </row>
    <row r="15" spans="1:8" ht="15" customHeight="1" x14ac:dyDescent="0.2">
      <c r="A15" s="15" t="s">
        <v>6</v>
      </c>
      <c r="B15" s="17">
        <v>6</v>
      </c>
      <c r="C15" s="35"/>
      <c r="D15" s="35"/>
      <c r="E15" s="7" t="str">
        <f t="shared" si="0"/>
        <v/>
      </c>
      <c r="F15" s="8" t="str">
        <f t="shared" si="1"/>
        <v>N/A</v>
      </c>
      <c r="G15" s="19" t="str">
        <f>IF(C15&gt;0,IF(COUNTBLANK(F15),"",F15/$F$14),"N/A")</f>
        <v>N/A</v>
      </c>
    </row>
    <row r="16" spans="1:8" ht="15" customHeight="1" x14ac:dyDescent="0.2">
      <c r="A16" s="15" t="s">
        <v>8</v>
      </c>
      <c r="B16" s="17">
        <v>7</v>
      </c>
      <c r="C16" s="35"/>
      <c r="D16" s="35"/>
      <c r="E16" s="7" t="str">
        <f t="shared" si="0"/>
        <v/>
      </c>
      <c r="F16" s="8" t="str">
        <f t="shared" si="1"/>
        <v>N/A</v>
      </c>
      <c r="G16" s="19" t="str">
        <f>IF(C16&gt;0,IF(COUNTBLANK(F16),"",F16/$F$14),"N/A")</f>
        <v>N/A</v>
      </c>
    </row>
    <row r="17" spans="1:7" ht="15" customHeight="1" x14ac:dyDescent="0.2">
      <c r="A17" s="15" t="s">
        <v>21</v>
      </c>
      <c r="B17" s="17">
        <v>9</v>
      </c>
      <c r="C17" s="35"/>
      <c r="D17" s="35"/>
      <c r="E17" s="7" t="str">
        <f t="shared" si="0"/>
        <v/>
      </c>
      <c r="F17" s="8" t="str">
        <f t="shared" si="1"/>
        <v>N/A</v>
      </c>
      <c r="G17" s="9" t="s">
        <v>5</v>
      </c>
    </row>
    <row r="18" spans="1:7" ht="15" customHeight="1" x14ac:dyDescent="0.2">
      <c r="A18" s="12" t="s">
        <v>9</v>
      </c>
      <c r="B18" s="18" t="s">
        <v>5</v>
      </c>
      <c r="C18" s="11">
        <f>SUM(C10:C13,C15,C16)</f>
        <v>0</v>
      </c>
      <c r="D18" s="11">
        <f>SUM(D10:D13,D15,D16)</f>
        <v>0</v>
      </c>
      <c r="E18" s="18">
        <f>SUM(C18-D18)</f>
        <v>0</v>
      </c>
      <c r="F18" s="20" t="str">
        <f t="shared" si="1"/>
        <v>N/A</v>
      </c>
      <c r="G18" s="19" t="str">
        <f>IF(C18&gt;0,IF(COUNTBLANK(F18),"",F18/$F$14),"N/A")</f>
        <v>N/A</v>
      </c>
    </row>
    <row r="19" spans="1:7" ht="15" customHeight="1" x14ac:dyDescent="0.2">
      <c r="A19" s="12" t="s">
        <v>20</v>
      </c>
      <c r="B19" s="18" t="s">
        <v>5</v>
      </c>
      <c r="C19" s="11">
        <f>SUM(C10:C17)</f>
        <v>0</v>
      </c>
      <c r="D19" s="11">
        <f>SUM(D10:D17)</f>
        <v>0</v>
      </c>
      <c r="E19" s="18">
        <f>SUM(C19-D19)</f>
        <v>0</v>
      </c>
      <c r="F19" s="20" t="str">
        <f t="shared" si="1"/>
        <v>N/A</v>
      </c>
      <c r="G19" s="9" t="s">
        <v>5</v>
      </c>
    </row>
    <row r="20" spans="1:7" ht="11.25" customHeight="1" x14ac:dyDescent="0.2">
      <c r="A20" s="4"/>
      <c r="C20" s="27"/>
      <c r="D20" s="28"/>
      <c r="E20" s="27"/>
      <c r="F20" s="29"/>
      <c r="G20" s="10"/>
    </row>
    <row r="21" spans="1:7" s="1" customFormat="1" ht="37.5" customHeight="1" x14ac:dyDescent="0.2">
      <c r="A21" s="44" t="s">
        <v>16</v>
      </c>
      <c r="B21" s="45"/>
      <c r="C21" s="2" t="s">
        <v>2</v>
      </c>
      <c r="D21" s="2" t="s">
        <v>3</v>
      </c>
      <c r="E21" s="2" t="s">
        <v>4</v>
      </c>
      <c r="F21" s="5" t="s">
        <v>11</v>
      </c>
      <c r="G21" s="6" t="s">
        <v>34</v>
      </c>
    </row>
    <row r="22" spans="1:7" ht="15" customHeight="1" x14ac:dyDescent="0.2">
      <c r="A22" s="46" t="s">
        <v>13</v>
      </c>
      <c r="B22" s="47"/>
      <c r="C22" s="35"/>
      <c r="D22" s="35"/>
      <c r="E22" s="7" t="str">
        <f>IF(C22="","",SUM(C22-D22))</f>
        <v/>
      </c>
      <c r="F22" s="8" t="str">
        <f>IF(C22&gt;0,IF(COUNTBLANK(C22),"",D22/C22),"N/A")</f>
        <v>N/A</v>
      </c>
      <c r="G22" s="9" t="s">
        <v>5</v>
      </c>
    </row>
    <row r="23" spans="1:7" ht="15" customHeight="1" x14ac:dyDescent="0.2">
      <c r="A23" s="46" t="s">
        <v>14</v>
      </c>
      <c r="B23" s="47"/>
      <c r="C23" s="35"/>
      <c r="D23" s="35"/>
      <c r="E23" s="7" t="str">
        <f>IF(C23="","",SUM(C23-D23))</f>
        <v/>
      </c>
      <c r="F23" s="8" t="str">
        <f>IF(C23&gt;0,IF(COUNTBLANK(C23),"",D23/C23),"N/A")</f>
        <v>N/A</v>
      </c>
      <c r="G23" s="19" t="str">
        <f>IF(C23&gt;0,IF(COUNTBLANK(F23),"",F23/$F$22),"N/A")</f>
        <v>N/A</v>
      </c>
    </row>
    <row r="24" spans="1:7" ht="15" customHeight="1" x14ac:dyDescent="0.2">
      <c r="A24" s="25" t="s">
        <v>21</v>
      </c>
      <c r="B24" s="26"/>
      <c r="C24" s="35"/>
      <c r="D24" s="35"/>
      <c r="E24" s="7" t="str">
        <f>IF(C24="","",SUM(C24-D24))</f>
        <v/>
      </c>
      <c r="F24" s="8" t="str">
        <f>IF(C24&gt;0,IF(COUNTBLANK(C24),"",D24/C24),"N/A")</f>
        <v>N/A</v>
      </c>
      <c r="G24" s="9" t="s">
        <v>5</v>
      </c>
    </row>
    <row r="25" spans="1:7" ht="15" customHeight="1" x14ac:dyDescent="0.2">
      <c r="A25" s="25" t="s">
        <v>20</v>
      </c>
      <c r="B25" s="26"/>
      <c r="C25" s="11">
        <f>SUM(C22:C24)</f>
        <v>0</v>
      </c>
      <c r="D25" s="11">
        <f>SUM(D22:D24)</f>
        <v>0</v>
      </c>
      <c r="E25" s="7">
        <f>SUM(C25-D25)</f>
        <v>0</v>
      </c>
      <c r="F25" s="8" t="str">
        <f>IF(C25&gt;0,IF(COUNTBLANK(C25),"",D25/C25),"N/A")</f>
        <v>N/A</v>
      </c>
      <c r="G25" s="9" t="s">
        <v>5</v>
      </c>
    </row>
    <row r="26" spans="1:7" ht="18.75" customHeight="1" x14ac:dyDescent="0.2">
      <c r="A26" s="70" t="s">
        <v>29</v>
      </c>
      <c r="B26" s="71"/>
      <c r="C26" s="71"/>
      <c r="D26" s="71"/>
      <c r="E26" s="71"/>
      <c r="F26" s="71"/>
      <c r="G26" s="72"/>
    </row>
    <row r="27" spans="1:7" ht="18.75" customHeight="1" x14ac:dyDescent="0.2">
      <c r="A27" s="73"/>
      <c r="B27" s="71"/>
      <c r="C27" s="71"/>
      <c r="D27" s="71"/>
      <c r="E27" s="71"/>
      <c r="F27" s="71"/>
      <c r="G27" s="72"/>
    </row>
    <row r="28" spans="1:7" ht="18.75" customHeight="1" x14ac:dyDescent="0.2">
      <c r="A28" s="23"/>
      <c r="B28" s="30"/>
      <c r="C28" s="31"/>
      <c r="D28" s="31"/>
      <c r="E28" s="32"/>
      <c r="F28" s="33"/>
      <c r="G28" s="24"/>
    </row>
    <row r="29" spans="1:7" ht="18.75" customHeight="1" x14ac:dyDescent="0.2">
      <c r="A29" s="67" t="s">
        <v>25</v>
      </c>
      <c r="B29" s="68"/>
      <c r="C29" s="30"/>
      <c r="D29" s="69" t="s">
        <v>24</v>
      </c>
      <c r="E29" s="68"/>
      <c r="F29" s="68"/>
      <c r="G29" s="24"/>
    </row>
    <row r="30" spans="1:7" ht="20.100000000000001" customHeight="1" thickBot="1" x14ac:dyDescent="0.25">
      <c r="A30" s="65" t="s">
        <v>22</v>
      </c>
      <c r="B30" s="66"/>
      <c r="C30" s="66"/>
      <c r="D30" s="66" t="s">
        <v>23</v>
      </c>
      <c r="E30" s="66"/>
      <c r="F30" s="66"/>
      <c r="G30" s="34"/>
    </row>
    <row r="96" spans="1:2" x14ac:dyDescent="0.2">
      <c r="A96" s="13"/>
      <c r="B96" s="13"/>
    </row>
  </sheetData>
  <sheetProtection algorithmName="SHA-512" hashValue="1u48x2mugIV0mxESW9Gf7U36y5PpIJAe4x/zP5F46VRGNh7dU+ZBGNwyO6gRHLZ95h+ZhRnuJLE2M9nqpB43Qw==" saltValue="jl+5zUq/e+HS8dc/Yrjc/Q==" spinCount="100000" sheet="1" objects="1" scenarios="1"/>
  <mergeCells count="17">
    <mergeCell ref="A30:C30"/>
    <mergeCell ref="D30:F30"/>
    <mergeCell ref="A29:B29"/>
    <mergeCell ref="D29:F29"/>
    <mergeCell ref="A26:G27"/>
    <mergeCell ref="A1:G1"/>
    <mergeCell ref="A5:G5"/>
    <mergeCell ref="A21:B21"/>
    <mergeCell ref="A22:B22"/>
    <mergeCell ref="A23:B23"/>
    <mergeCell ref="A6:F7"/>
    <mergeCell ref="A8:F8"/>
    <mergeCell ref="D3:G3"/>
    <mergeCell ref="D4:G4"/>
    <mergeCell ref="A3:C3"/>
    <mergeCell ref="A4:C4"/>
    <mergeCell ref="A2:G2"/>
  </mergeCells>
  <phoneticPr fontId="1" type="noConversion"/>
  <conditionalFormatting sqref="G8">
    <cfRule type="expression" dxfId="8" priority="1">
      <formula>$G$8="No"</formula>
    </cfRule>
  </conditionalFormatting>
  <conditionalFormatting sqref="G10">
    <cfRule type="expression" dxfId="7" priority="3" stopIfTrue="1">
      <formula>$G$10&lt;0.8</formula>
    </cfRule>
  </conditionalFormatting>
  <conditionalFormatting sqref="G11">
    <cfRule type="expression" dxfId="6" priority="12" stopIfTrue="1">
      <formula>$G$11&lt;0.8</formula>
    </cfRule>
  </conditionalFormatting>
  <conditionalFormatting sqref="G12">
    <cfRule type="expression" dxfId="5" priority="11" stopIfTrue="1">
      <formula>$G$12&lt;0.8</formula>
    </cfRule>
  </conditionalFormatting>
  <conditionalFormatting sqref="G13">
    <cfRule type="expression" dxfId="4" priority="10" stopIfTrue="1">
      <formula>$G$13&lt;0.8</formula>
    </cfRule>
  </conditionalFormatting>
  <conditionalFormatting sqref="G15">
    <cfRule type="expression" dxfId="3" priority="8" stopIfTrue="1">
      <formula>$G$15&lt;0.8</formula>
    </cfRule>
  </conditionalFormatting>
  <conditionalFormatting sqref="G16">
    <cfRule type="expression" dxfId="2" priority="2" stopIfTrue="1">
      <formula>$G$16&lt;0.8</formula>
    </cfRule>
  </conditionalFormatting>
  <conditionalFormatting sqref="G18">
    <cfRule type="expression" dxfId="1" priority="7" stopIfTrue="1">
      <formula>$G$18&lt;0.8</formula>
    </cfRule>
  </conditionalFormatting>
  <conditionalFormatting sqref="G23">
    <cfRule type="expression" dxfId="0" priority="6" stopIfTrue="1">
      <formula>$G$23&lt;0.8</formula>
    </cfRule>
  </conditionalFormatting>
  <printOptions horizontalCentered="1"/>
  <pageMargins left="0.75" right="0.75" top="0.62" bottom="1" header="0.5" footer="0.5"/>
  <pageSetup scale="64" orientation="landscape" r:id="rId1"/>
  <headerFooter alignWithMargins="0"/>
  <ignoredErrors>
    <ignoredError sqref="G1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1ADB4-7392-4AFA-A616-C2B4087EE51D}">
  <dimension ref="A1:A2"/>
  <sheetViews>
    <sheetView workbookViewId="0"/>
  </sheetViews>
  <sheetFormatPr defaultRowHeight="12.75" x14ac:dyDescent="0.2"/>
  <cols>
    <col min="1" max="1" width="167.85546875" customWidth="1"/>
  </cols>
  <sheetData>
    <row r="1" spans="1:1" x14ac:dyDescent="0.2">
      <c r="A1" t="s">
        <v>18</v>
      </c>
    </row>
    <row r="2" spans="1:1" x14ac:dyDescent="0.2">
      <c r="A2" t="s">
        <v>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B479DE97358D43AEB72738EE1F2D08" ma:contentTypeVersion="4" ma:contentTypeDescription="Create a new document." ma:contentTypeScope="" ma:versionID="a4d41b613a18788b02a9eb6ca837dfa7">
  <xsd:schema xmlns:xsd="http://www.w3.org/2001/XMLSchema" xmlns:xs="http://www.w3.org/2001/XMLSchema" xmlns:p="http://schemas.microsoft.com/office/2006/metadata/properties" xmlns:ns1="http://schemas.microsoft.com/sharepoint/v3" xmlns:ns2="10f2cb44-b37d-4693-a5c3-140ab663d372" xmlns:ns3="7a61c4ba-b021-40cd-af10-78a6188bfae5" xmlns:ns4="fb82bcdf-ea63-4554-99e3-e15ccd87b479" targetNamespace="http://schemas.microsoft.com/office/2006/metadata/properties" ma:root="true" ma:fieldsID="d3f33910585c4c2e97c304e6f603e1e6" ns1:_="" ns2:_="" ns3:_="" ns4:_="">
    <xsd:import namespace="http://schemas.microsoft.com/sharepoint/v3"/>
    <xsd:import namespace="10f2cb44-b37d-4693-a5c3-140ab663d372"/>
    <xsd:import namespace="7a61c4ba-b021-40cd-af10-78a6188bfae5"/>
    <xsd:import namespace="fb82bcdf-ea63-4554-99e3-e15ccd87b479"/>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3:Bureau"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0f2cb44-b37d-4693-a5c3-140ab663d372"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7a61c4ba-b021-40cd-af10-78a6188bfae5" elementFormDefault="qualified">
    <xsd:import namespace="http://schemas.microsoft.com/office/2006/documentManagement/types"/>
    <xsd:import namespace="http://schemas.microsoft.com/office/infopath/2007/PartnerControls"/>
    <xsd:element name="Bureau" ma:index="13" nillable="true" ma:displayName="Bureau" ma:format="Dropdown" ma:internalName="Bureau">
      <xsd:simpleType>
        <xsd:restriction base="dms:Choice">
          <xsd:enumeration value="BCER"/>
          <xsd:enumeration value="BEI"/>
          <xsd:enumeration value="BMRS"/>
          <xsd:enumeration value="Central Benefits &amp; Payroll"/>
          <xsd:enumeration value="DIR"/>
          <xsd:enumeration value="HR Services"/>
        </xsd:restriction>
      </xsd:simpleType>
    </xsd:element>
  </xsd:schema>
  <xsd:schema xmlns:xsd="http://www.w3.org/2001/XMLSchema" xmlns:xs="http://www.w3.org/2001/XMLSchema" xmlns:dms="http://schemas.microsoft.com/office/2006/documentManagement/types" xmlns:pc="http://schemas.microsoft.com/office/infopath/2007/PartnerControls" targetNamespace="fb82bcdf-ea63-4554-99e3-e15ccd87b479" elementFormDefault="qualified">
    <xsd:import namespace="http://schemas.microsoft.com/office/2006/documentManagement/types"/>
    <xsd:import namespace="http://schemas.microsoft.com/office/infopath/2007/PartnerControls"/>
    <xsd:element name="SharedWithUsers" ma:index="1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Bureau xmlns="7a61c4ba-b021-40cd-af10-78a6188bfae5" xsi:nil="true"/>
    <_dlc_DocId xmlns="10f2cb44-b37d-4693-a5c3-140ab663d372">UC5APVKEY7YA-282198670-98</_dlc_DocId>
    <_dlc_DocIdUrl xmlns="10f2cb44-b37d-4693-a5c3-140ab663d372">
      <Url>https://edit.shrm.org/ResourcesAndTools/tools-and-samples/hr-forms/_layouts/15/DocIdRedir.aspx?ID=UC5APVKEY7YA-282198670-98</Url>
      <Description>UC5APVKEY7YA-282198670-98</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3A732ED8-F72A-4306-8777-81BA62CB0F9C}"/>
</file>

<file path=customXml/itemProps2.xml><?xml version="1.0" encoding="utf-8"?>
<ds:datastoreItem xmlns:ds="http://schemas.openxmlformats.org/officeDocument/2006/customXml" ds:itemID="{4D41BAEC-DEC1-4E03-8A0E-D3B5F2630BCE}">
  <ds:schemaRefs>
    <ds:schemaRef ds:uri="http://schemas.microsoft.com/sharepoint/events"/>
  </ds:schemaRefs>
</ds:datastoreItem>
</file>

<file path=customXml/itemProps3.xml><?xml version="1.0" encoding="utf-8"?>
<ds:datastoreItem xmlns:ds="http://schemas.openxmlformats.org/officeDocument/2006/customXml" ds:itemID="{5475112C-853F-4D39-94C3-C5B317B005A5}">
  <ds:schemaRefs>
    <ds:schemaRef ds:uri="http://schemas.microsoft.com/office/infopath/2007/PartnerControls"/>
    <ds:schemaRef ds:uri="http://purl.org/dc/elements/1.1/"/>
    <ds:schemaRef ds:uri="http://schemas.microsoft.com/office/2006/metadata/properties"/>
    <ds:schemaRef ds:uri="511efe6e-5714-4295-aa3f-8c8f10cd3753"/>
    <ds:schemaRef ds:uri="http://schemas.microsoft.com/sharepoint/v3"/>
    <ds:schemaRef ds:uri="http://purl.org/dc/terms/"/>
    <ds:schemaRef ds:uri="http://schemas.openxmlformats.org/package/2006/metadata/core-properties"/>
    <ds:schemaRef ds:uri="http://schemas.microsoft.com/office/2006/documentManagement/types"/>
    <ds:schemaRef ds:uri="9e35c72e-853b-4481-acd9-8b56c994845b"/>
    <ds:schemaRef ds:uri="http://www.w3.org/XML/1998/namespace"/>
    <ds:schemaRef ds:uri="http://purl.org/dc/dcmitype/"/>
  </ds:schemaRefs>
</ds:datastoreItem>
</file>

<file path=customXml/itemProps4.xml><?xml version="1.0" encoding="utf-8"?>
<ds:datastoreItem xmlns:ds="http://schemas.openxmlformats.org/officeDocument/2006/customXml" ds:itemID="{C904802F-EE65-482B-8A79-40F597B06F4C}">
  <ds:schemaRefs>
    <ds:schemaRef ds:uri="http://schemas.microsoft.com/sharepoint/v3/contenttype/forms"/>
  </ds:schemaRefs>
</ds:datastoreItem>
</file>

<file path=customXml/itemProps5.xml><?xml version="1.0" encoding="utf-8"?>
<ds:datastoreItem xmlns:ds="http://schemas.openxmlformats.org/officeDocument/2006/customXml" ds:itemID="{FF190999-D863-4847-A0A8-0A3FFD1F2D1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Adverse Impact Calculation</vt:lpstr>
      <vt:lpstr>About</vt:lpstr>
      <vt:lpstr>'Adverse Impact Calculation'!Print_Area</vt:lpstr>
      <vt:lpstr>Raters</vt:lpstr>
    </vt:vector>
  </TitlesOfParts>
  <Company>shrm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Adverse Impact Calculation Spreadsheet</dc:title>
  <dc:creator>Liz</dc:creator>
  <cp:lastModifiedBy>Geissler, Andrew - DOA</cp:lastModifiedBy>
  <cp:lastPrinted>2006-11-01T16:07:13Z</cp:lastPrinted>
  <dcterms:created xsi:type="dcterms:W3CDTF">2006-03-20T15:50:47Z</dcterms:created>
  <dcterms:modified xsi:type="dcterms:W3CDTF">2023-12-06T21:21:24Z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_dlc_DocId">
    <vt:lpwstr>UC5APVKEY7YA-282198670-98</vt:lpwstr>
  </property>
  <property fmtid="{D5CDD505-2E9C-101B-9397-08002B2CF9AE}" pid="4" name="_dlc_DocIdItemGuid">
    <vt:lpwstr>3b42a350-8337-4289-9e10-dceaa12ac2dd</vt:lpwstr>
  </property>
  <property fmtid="{D5CDD505-2E9C-101B-9397-08002B2CF9AE}" pid="5" name="_dlc_DocIdUrl">
    <vt:lpwstr>https://edit.shrm.org/ResourcesAndTools/tools-and-samples/hr-forms/_layouts/15/DocIdRedir.aspx?ID=UC5APVKEY7YA-282198670-98, UC5APVKEY7YA-282198670-98</vt:lpwstr>
  </property>
  <property fmtid="{D5CDD505-2E9C-101B-9397-08002B2CF9AE}" pid="6" name="ContentTypeId">
    <vt:lpwstr>0x010100E9B479DE97358D43AEB72738EE1F2D08</vt:lpwstr>
  </property>
</Properties>
</file>